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32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F24" i="1"/>
  <c r="L43" l="1"/>
  <c r="L62"/>
  <c r="L81"/>
  <c r="L100"/>
  <c r="L119"/>
  <c r="L138"/>
  <c r="L157"/>
  <c r="L176"/>
  <c r="L195"/>
  <c r="J194" l="1"/>
  <c r="I194"/>
  <c r="H194"/>
  <c r="G194"/>
  <c r="J184"/>
  <c r="J195" s="1"/>
  <c r="I184"/>
  <c r="I195" s="1"/>
  <c r="H184"/>
  <c r="H195" s="1"/>
  <c r="G184"/>
  <c r="G195" s="1"/>
  <c r="F184"/>
  <c r="F195" s="1"/>
  <c r="J175"/>
  <c r="I175"/>
  <c r="H175"/>
  <c r="G175"/>
  <c r="J165"/>
  <c r="I165"/>
  <c r="H165"/>
  <c r="H176" s="1"/>
  <c r="G165"/>
  <c r="G176" s="1"/>
  <c r="F176"/>
  <c r="J156"/>
  <c r="I156"/>
  <c r="H156"/>
  <c r="G156"/>
  <c r="J146"/>
  <c r="I146"/>
  <c r="H146"/>
  <c r="G146"/>
  <c r="F146"/>
  <c r="F157" s="1"/>
  <c r="J137"/>
  <c r="I137"/>
  <c r="H137"/>
  <c r="G137"/>
  <c r="F138"/>
  <c r="J127"/>
  <c r="I127"/>
  <c r="H127"/>
  <c r="G127"/>
  <c r="J118"/>
  <c r="I118"/>
  <c r="H118"/>
  <c r="G118"/>
  <c r="F118"/>
  <c r="J108"/>
  <c r="J119" s="1"/>
  <c r="I108"/>
  <c r="I119" s="1"/>
  <c r="H108"/>
  <c r="H119" s="1"/>
  <c r="G108"/>
  <c r="F108"/>
  <c r="J99"/>
  <c r="I99"/>
  <c r="H99"/>
  <c r="G99"/>
  <c r="F99"/>
  <c r="J89"/>
  <c r="I89"/>
  <c r="H89"/>
  <c r="H100" s="1"/>
  <c r="G89"/>
  <c r="G100" s="1"/>
  <c r="F100"/>
  <c r="J80"/>
  <c r="I80"/>
  <c r="H80"/>
  <c r="G80"/>
  <c r="J70"/>
  <c r="J81" s="1"/>
  <c r="I70"/>
  <c r="I81" s="1"/>
  <c r="H70"/>
  <c r="H81" s="1"/>
  <c r="G70"/>
  <c r="G81" s="1"/>
  <c r="F70"/>
  <c r="F81" s="1"/>
  <c r="J61"/>
  <c r="I61"/>
  <c r="H61"/>
  <c r="G61"/>
  <c r="F62"/>
  <c r="J51"/>
  <c r="I51"/>
  <c r="H51"/>
  <c r="G51"/>
  <c r="G62" s="1"/>
  <c r="J42"/>
  <c r="I42"/>
  <c r="H42"/>
  <c r="G42"/>
  <c r="J32"/>
  <c r="I32"/>
  <c r="H32"/>
  <c r="G32"/>
  <c r="F32"/>
  <c r="L24"/>
  <c r="J23"/>
  <c r="I23"/>
  <c r="H23"/>
  <c r="G23"/>
  <c r="J13"/>
  <c r="I13"/>
  <c r="H13"/>
  <c r="G13"/>
  <c r="G24" s="1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H62" l="1"/>
  <c r="I100"/>
  <c r="I176"/>
  <c r="J176"/>
  <c r="G157"/>
  <c r="H157"/>
  <c r="I157"/>
  <c r="J157"/>
  <c r="J138"/>
  <c r="G138"/>
  <c r="H138"/>
  <c r="I138"/>
  <c r="G119"/>
  <c r="F119"/>
  <c r="J100"/>
  <c r="I62"/>
  <c r="J62"/>
  <c r="H43"/>
  <c r="G43"/>
  <c r="I43"/>
  <c r="J43"/>
  <c r="F43"/>
  <c r="F196" s="1"/>
  <c r="J24"/>
  <c r="H24"/>
  <c r="H196" s="1"/>
  <c r="I24"/>
  <c r="L196"/>
  <c r="I196" l="1"/>
  <c r="G196"/>
  <c r="J196"/>
</calcChain>
</file>

<file path=xl/sharedStrings.xml><?xml version="1.0" encoding="utf-8"?>
<sst xmlns="http://schemas.openxmlformats.org/spreadsheetml/2006/main" count="406" uniqueCount="176">
  <si>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</si>
  <si>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</si>
  <si>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</si>
  <si>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</si>
  <si>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</si>
  <si>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</si>
  <si>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</si>
  <si>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</si>
  <si>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</si>
  <si>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</si>
  <si>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</si>
  <si>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</si>
  <si>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</si>
  <si>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</si>
  <si>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</si>
  <si>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</si>
  <si>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</si>
  <si>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</si>
  <si>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</si>
  <si>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</si>
  <si>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</si>
  <si>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</si>
  <si>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</si>
  <si>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</si>
  <si>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</si>
  <si>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</si>
  <si>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</si>
  <si>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</si>
  <si>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</si>
  <si>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</si>
  <si>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</si>
  <si>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</si>
  <si>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</si>
  <si>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</si>
  <si>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</si>
  <si>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</si>
  <si>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</si>
  <si>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</si>
  <si>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</si>
  <si>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</si>
  <si>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493 УРЦП, Пермь 2013</t>
  </si>
  <si>
    <t>Хлеб пшеничный</t>
  </si>
  <si>
    <t>108 УРЦП, Пермь 2013</t>
  </si>
  <si>
    <t>Плов из свинины</t>
  </si>
  <si>
    <t>ТТК № 4/1</t>
  </si>
  <si>
    <t>512 УРЦП, Пермь 2013</t>
  </si>
  <si>
    <t>Бутерброд с маслом и джемом</t>
  </si>
  <si>
    <t>ТТК № 188</t>
  </si>
  <si>
    <t>Какао с молоком сгущенным</t>
  </si>
  <si>
    <t>499 УРЦП, Пермь 2013</t>
  </si>
  <si>
    <t>Плоды свежие (апельсин)</t>
  </si>
  <si>
    <t>112 УРЦП, Пермь 2013</t>
  </si>
  <si>
    <t>Гуляш из цыпленка</t>
  </si>
  <si>
    <t>Каша гречневая рассыпчатая</t>
  </si>
  <si>
    <t>ТТК № 216/1</t>
  </si>
  <si>
    <t>Компот из смеси ягод</t>
  </si>
  <si>
    <t>ТТК № 180</t>
  </si>
  <si>
    <t>Хлеб ржаной</t>
  </si>
  <si>
    <t>109 УРЦП, Пермь 2013</t>
  </si>
  <si>
    <t>Кофейный напиток с молоком</t>
  </si>
  <si>
    <t>501 УРЦП, Пермь 2013</t>
  </si>
  <si>
    <t>Плоды свежие (груша)</t>
  </si>
  <si>
    <t>ТТК № 258/2</t>
  </si>
  <si>
    <t>Картофельное пюре</t>
  </si>
  <si>
    <t>ТТК № 223</t>
  </si>
  <si>
    <t>ТТК № 588</t>
  </si>
  <si>
    <t>ТТК № 630</t>
  </si>
  <si>
    <t>Чай с лимоном</t>
  </si>
  <si>
    <t>494 УРЦП, Пермь 2013</t>
  </si>
  <si>
    <t>Плоды свежие (мандарин)</t>
  </si>
  <si>
    <t xml:space="preserve">Рассольник </t>
  </si>
  <si>
    <t>ТТК № 646/1</t>
  </si>
  <si>
    <t xml:space="preserve">Жаркое по-домашнему </t>
  </si>
  <si>
    <t>Оладьи с молоком сгущенным</t>
  </si>
  <si>
    <t>Плоды свежие (яблоко)</t>
  </si>
  <si>
    <t>Куриный бульон с яйцом и гренками</t>
  </si>
  <si>
    <t>ТТК № 169</t>
  </si>
  <si>
    <t>Тефтели мясные в соусе сметанно-томатном</t>
  </si>
  <si>
    <t>ТТК № 9</t>
  </si>
  <si>
    <t>Компот из плодов или ягод сушеных (чернослив)</t>
  </si>
  <si>
    <t>Каша геркулесовая молочная</t>
  </si>
  <si>
    <t>ТТК № 213/1</t>
  </si>
  <si>
    <t>Какао с молоком</t>
  </si>
  <si>
    <t>496 УРЦП, Пермь 2013</t>
  </si>
  <si>
    <t>Салат из свеклы с сыром</t>
  </si>
  <si>
    <t>32 УРЦП, Пермь 2013</t>
  </si>
  <si>
    <t xml:space="preserve">Щи из свежей капусты </t>
  </si>
  <si>
    <t>ТТК № 622</t>
  </si>
  <si>
    <t xml:space="preserve">Рис отварной </t>
  </si>
  <si>
    <t>414 УРЦП, Пермь 2013</t>
  </si>
  <si>
    <t>Компот из красной смородины замороженной</t>
  </si>
  <si>
    <t>Пудинг творожный запечённый с йогуртом</t>
  </si>
  <si>
    <t>ТТК № 235/1</t>
  </si>
  <si>
    <t>Плоды свежие (банан)</t>
  </si>
  <si>
    <t>Суп с фрикадельками</t>
  </si>
  <si>
    <t>ТТК № 256/1</t>
  </si>
  <si>
    <t>Шницель "По-Мурмански" с соусом сметанным с томатом</t>
  </si>
  <si>
    <t>ТТК № 300/1</t>
  </si>
  <si>
    <t xml:space="preserve">Макаронные изделия отварные </t>
  </si>
  <si>
    <t>ТТК № 640/1</t>
  </si>
  <si>
    <t>Компот из брусники и яблок</t>
  </si>
  <si>
    <t>ТТК № 266</t>
  </si>
  <si>
    <t>Каша пшенная молочная</t>
  </si>
  <si>
    <t xml:space="preserve">Суп гороховый </t>
  </si>
  <si>
    <t>Напиток из шиповника</t>
  </si>
  <si>
    <t>519 УРЦП, Пермь 2013</t>
  </si>
  <si>
    <t>Макаронные изделия отварные с сыром</t>
  </si>
  <si>
    <t>Бутерброд с маслом</t>
  </si>
  <si>
    <t>ТТК № 371</t>
  </si>
  <si>
    <t xml:space="preserve">Борщ  </t>
  </si>
  <si>
    <t>ТТК № 656/1</t>
  </si>
  <si>
    <t>Котлета куриная, соус сметанный</t>
  </si>
  <si>
    <t>директор МАУО г. Мурманска "ЦШП"</t>
  </si>
  <si>
    <t>А.А. Цыганков</t>
  </si>
  <si>
    <t>170/30</t>
  </si>
  <si>
    <t>ТТК №158</t>
  </si>
  <si>
    <t>Салат из капусты белокочанной и огурцов свежих</t>
  </si>
  <si>
    <t>Тефтели из рыбы (тресковых пород), соус томатный</t>
  </si>
  <si>
    <t>70/50</t>
  </si>
  <si>
    <t>5 УРЦП, Пермь 2018</t>
  </si>
  <si>
    <t>ТТК № 5</t>
  </si>
  <si>
    <t>Каша манная молочная</t>
  </si>
  <si>
    <t>ТТК  № 272/2</t>
  </si>
  <si>
    <t xml:space="preserve">Салат из свежих помидоров </t>
  </si>
  <si>
    <t>50/150</t>
  </si>
  <si>
    <t>17 УРЦП, Пермь 2018</t>
  </si>
  <si>
    <t>ТТК №187/1</t>
  </si>
  <si>
    <t>Салат из редиса с огурцами</t>
  </si>
  <si>
    <t>50/50</t>
  </si>
  <si>
    <t>13 УРЦП, Пермь 2018</t>
  </si>
  <si>
    <t>ТТК № 250/2</t>
  </si>
  <si>
    <t xml:space="preserve">Бутерброд с сыром </t>
  </si>
  <si>
    <t xml:space="preserve">Салат из свежих помидоров с перцем </t>
  </si>
  <si>
    <t xml:space="preserve">Солянка из птицы </t>
  </si>
  <si>
    <t>20 УРЦП, Пермь 2018</t>
  </si>
  <si>
    <t>ТТК № 276</t>
  </si>
  <si>
    <t>ТТК №20/1</t>
  </si>
  <si>
    <t>Омлет натуральный</t>
  </si>
  <si>
    <t>140/10</t>
  </si>
  <si>
    <t>Горошек зеленый</t>
  </si>
  <si>
    <t>ТТК № 635/1</t>
  </si>
  <si>
    <t>10.1.1скур</t>
  </si>
  <si>
    <t>Компот из плодов или ягод сушёных (курага)</t>
  </si>
  <si>
    <t>ТТК №10/412шк/ Новосиб</t>
  </si>
  <si>
    <t>Салат из помидоров и огурцов с укропом</t>
  </si>
  <si>
    <t>100/2</t>
  </si>
  <si>
    <t xml:space="preserve">Свекольник </t>
  </si>
  <si>
    <t>60/50</t>
  </si>
  <si>
    <t>ТТК № 267</t>
  </si>
  <si>
    <t>ТТК № 210/2</t>
  </si>
  <si>
    <t>ТТК №  367</t>
  </si>
  <si>
    <t>130/70</t>
  </si>
  <si>
    <t>Салат из свежих огурцов</t>
  </si>
  <si>
    <t>170/25,5/20</t>
  </si>
  <si>
    <t>Рагу из цыпленка</t>
  </si>
  <si>
    <t>Компот из плодов или ягод сушёных (изюм)</t>
  </si>
  <si>
    <t>14 УРЦП, Пермь 2018</t>
  </si>
  <si>
    <t>ТТК № 6/1</t>
  </si>
  <si>
    <t>ТТК № 588/1</t>
  </si>
  <si>
    <t>Котлета рыбная (тресковых пород), соус сметанный</t>
  </si>
  <si>
    <t>ТТК №11</t>
  </si>
  <si>
    <t>160/10</t>
  </si>
  <si>
    <t>ТТК № 635/2</t>
  </si>
  <si>
    <t>Салат из белокочанной капусты с овощами и зеленым горошком</t>
  </si>
  <si>
    <t>180/20</t>
  </si>
  <si>
    <t xml:space="preserve">Плов с курицей </t>
  </si>
  <si>
    <t>50/160</t>
  </si>
  <si>
    <t>ТТК № 286</t>
  </si>
  <si>
    <t>ТТК  №  625/2</t>
  </si>
  <si>
    <t>Каша ячневая молочная</t>
  </si>
  <si>
    <t>Бутерброд с маслом  и джемом</t>
  </si>
  <si>
    <t>ТТК № 654/1</t>
  </si>
  <si>
    <t xml:space="preserve">Суп с макаронными изделиями </t>
  </si>
  <si>
    <t>75/30</t>
  </si>
  <si>
    <t>ТТК № 137/1</t>
  </si>
  <si>
    <t>МБОУ МАЛ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</si>
</sst>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1"/>
    </font>
    <font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5">
    <xf numFmtId="0" fontId="0" fillId="0" borderId="0"/>
    <xf numFmtId="0" fontId="14" fillId="0" borderId="0"/>
    <xf numFmtId="0" fontId="14" fillId="0" borderId="0"/>
    <xf numFmtId="0" fontId="16" fillId="0" borderId="0"/>
    <xf numFmtId="0" fontId="16" fillId="0" borderId="0"/>
  </cellStyleXfs>
  <cellXfs count="368">
    <xf numFmtId="0" fontId="0" fillId="0" borderId="0" xfId="0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5" xfId="0" applyBorder="1"/>
    <xf numFmtId="0" fontId="5" fillId="0" borderId="0" xfId="0" applyFont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0" fillId="0" borderId="12" xfId="0" applyBorder="1"/>
    <xf numFmtId="0" fontId="5" fillId="0" borderId="13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5" fillId="0" borderId="8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2" xfId="0" applyFont="1" applyFill="1" applyBorder="1" applyAlignment="1" applyProtection="1">
      <alignment vertical="top" wrapText="1"/>
      <protection locked="0"/>
    </xf>
    <xf numFmtId="0" fontId="5" fillId="2" borderId="2" xfId="0" applyFont="1" applyFill="1" applyBorder="1" applyAlignment="1" applyProtection="1">
      <alignment horizontal="center" vertical="top" wrapText="1"/>
      <protection locked="0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top"/>
    </xf>
    <xf numFmtId="1" fontId="5" fillId="2" borderId="3" xfId="0" applyNumberFormat="1" applyFont="1" applyFill="1" applyBorder="1" applyAlignment="1" applyProtection="1">
      <alignment horizontal="center"/>
      <protection locked="0"/>
    </xf>
    <xf numFmtId="1" fontId="5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Fill="1" applyBorder="1" applyAlignment="1" applyProtection="1">
      <alignment horizontal="left"/>
    </xf>
    <xf numFmtId="0" fontId="0" fillId="4" borderId="4" xfId="0" applyFont="1" applyFill="1" applyBorder="1" applyAlignment="1" applyProtection="1">
      <alignment wrapText="1"/>
      <protection locked="0"/>
    </xf>
    <xf numFmtId="1" fontId="0" fillId="4" borderId="4" xfId="0" applyNumberFormat="1" applyFont="1" applyFill="1" applyBorder="1" applyAlignment="1" applyProtection="1">
      <alignment horizontal="center"/>
      <protection locked="0"/>
    </xf>
    <xf numFmtId="2" fontId="0" fillId="4" borderId="4" xfId="0" applyNumberFormat="1" applyFont="1" applyFill="1" applyBorder="1" applyProtection="1">
      <protection locked="0"/>
    </xf>
    <xf numFmtId="0" fontId="15" fillId="4" borderId="15" xfId="4" applyFont="1" applyFill="1" applyBorder="1" applyAlignment="1">
      <alignment vertical="center" wrapText="1"/>
    </xf>
    <xf numFmtId="0" fontId="15" fillId="4" borderId="16" xfId="1" applyFont="1" applyFill="1" applyBorder="1" applyAlignment="1">
      <alignment horizontal="center" vertical="center" wrapText="1"/>
    </xf>
    <xf numFmtId="2" fontId="15" fillId="4" borderId="16" xfId="1" applyNumberFormat="1" applyFont="1" applyFill="1" applyBorder="1" applyAlignment="1">
      <alignment horizontal="right" vertical="center" wrapText="1"/>
    </xf>
    <xf numFmtId="0" fontId="5" fillId="2" borderId="16" xfId="0" applyFont="1" applyFill="1" applyBorder="1" applyAlignment="1" applyProtection="1">
      <alignment horizontal="center" vertical="top" wrapText="1"/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1" fontId="0" fillId="4" borderId="17" xfId="0" applyNumberFormat="1" applyFont="1" applyFill="1" applyBorder="1" applyAlignment="1" applyProtection="1">
      <alignment horizontal="center"/>
      <protection locked="0"/>
    </xf>
    <xf numFmtId="2" fontId="0" fillId="4" borderId="17" xfId="0" applyNumberFormat="1" applyFont="1" applyFill="1" applyBorder="1" applyProtection="1">
      <protection locked="0"/>
    </xf>
    <xf numFmtId="0" fontId="5" fillId="4" borderId="16" xfId="0" applyFont="1" applyFill="1" applyBorder="1"/>
    <xf numFmtId="0" fontId="3" fillId="2" borderId="16" xfId="0" applyFont="1" applyFill="1" applyBorder="1" applyAlignment="1" applyProtection="1">
      <alignment wrapText="1"/>
      <protection locked="0"/>
    </xf>
    <xf numFmtId="0" fontId="5" fillId="2" borderId="16" xfId="0" applyFont="1" applyFill="1" applyBorder="1" applyAlignment="1" applyProtection="1">
      <alignment horizontal="center" wrapText="1"/>
      <protection locked="0"/>
    </xf>
    <xf numFmtId="0" fontId="5" fillId="2" borderId="16" xfId="0" applyFont="1" applyFill="1" applyBorder="1" applyAlignment="1" applyProtection="1">
      <alignment horizontal="right" wrapText="1"/>
      <protection locked="0"/>
    </xf>
    <xf numFmtId="0" fontId="5" fillId="2" borderId="16" xfId="0" applyFont="1" applyFill="1" applyBorder="1" applyAlignment="1" applyProtection="1">
      <alignment vertical="top" wrapText="1"/>
      <protection locked="0"/>
    </xf>
    <xf numFmtId="1" fontId="0" fillId="4" borderId="16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Protection="1">
      <protection locked="0"/>
    </xf>
    <xf numFmtId="0" fontId="3" fillId="4" borderId="16" xfId="0" applyFont="1" applyFill="1" applyBorder="1" applyAlignment="1" applyProtection="1">
      <alignment wrapText="1"/>
      <protection locked="0"/>
    </xf>
    <xf numFmtId="2" fontId="0" fillId="4" borderId="18" xfId="0" applyNumberFormat="1" applyFont="1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 vertical="top" wrapText="1"/>
      <protection locked="0"/>
    </xf>
    <xf numFmtId="0" fontId="15" fillId="4" borderId="18" xfId="1" applyFont="1" applyFill="1" applyBorder="1" applyAlignment="1">
      <alignment horizontal="center" vertical="center" wrapText="1"/>
    </xf>
    <xf numFmtId="0" fontId="15" fillId="4" borderId="18" xfId="1" applyFont="1" applyFill="1" applyBorder="1" applyAlignment="1">
      <alignment vertical="center" wrapText="1"/>
    </xf>
    <xf numFmtId="0" fontId="5" fillId="2" borderId="18" xfId="0" applyFont="1" applyFill="1" applyBorder="1" applyAlignment="1" applyProtection="1">
      <alignment vertical="top" wrapText="1"/>
      <protection locked="0"/>
    </xf>
    <xf numFmtId="2" fontId="15" fillId="4" borderId="18" xfId="1" applyNumberFormat="1" applyFont="1" applyFill="1" applyBorder="1" applyAlignment="1">
      <alignment horizontal="right" vertical="center" wrapText="1"/>
    </xf>
    <xf numFmtId="2" fontId="0" fillId="4" borderId="19" xfId="0" applyNumberFormat="1" applyFont="1" applyFill="1" applyBorder="1" applyProtection="1">
      <protection locked="0"/>
    </xf>
    <xf numFmtId="0" fontId="17" fillId="2" borderId="18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wrapText="1"/>
      <protection locked="0"/>
    </xf>
    <xf numFmtId="1" fontId="0" fillId="4" borderId="19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0" fillId="4" borderId="2" xfId="0" applyFill="1" applyBorder="1"/>
    <xf numFmtId="0" fontId="0" fillId="4" borderId="1" xfId="0" applyFill="1" applyBorder="1"/>
    <xf numFmtId="0" fontId="3" fillId="4" borderId="18" xfId="0" applyFont="1" applyFill="1" applyBorder="1" applyProtection="1">
      <protection locked="0"/>
    </xf>
    <xf numFmtId="0" fontId="2" fillId="4" borderId="1" xfId="0" applyFont="1" applyFill="1" applyBorder="1"/>
    <xf numFmtId="2" fontId="2" fillId="4" borderId="1" xfId="0" applyNumberFormat="1" applyFont="1" applyFill="1" applyBorder="1" applyProtection="1">
      <protection locked="0"/>
    </xf>
    <xf numFmtId="2" fontId="15" fillId="4" borderId="21" xfId="0" applyNumberFormat="1" applyFont="1" applyFill="1" applyBorder="1" applyAlignment="1">
      <alignment horizontal="center" vertical="center" wrapText="1"/>
    </xf>
    <xf numFmtId="0" fontId="15" fillId="4" borderId="22" xfId="0" applyFont="1" applyFill="1" applyBorder="1" applyAlignment="1">
      <alignment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left" vertical="center" wrapText="1"/>
    </xf>
    <xf numFmtId="0" fontId="15" fillId="4" borderId="21" xfId="0" applyFont="1" applyFill="1" applyBorder="1" applyAlignment="1">
      <alignment vertical="center" wrapText="1"/>
    </xf>
    <xf numFmtId="2" fontId="2" fillId="4" borderId="23" xfId="0" applyNumberFormat="1" applyFont="1" applyFill="1" applyBorder="1" applyProtection="1">
      <protection locked="0"/>
    </xf>
    <xf numFmtId="2" fontId="2" fillId="4" borderId="21" xfId="0" applyNumberFormat="1" applyFont="1" applyFill="1" applyBorder="1" applyProtection="1">
      <protection locked="0"/>
    </xf>
    <xf numFmtId="0" fontId="15" fillId="4" borderId="23" xfId="0" applyFont="1" applyFill="1" applyBorder="1" applyAlignment="1">
      <alignment vertical="center" wrapText="1"/>
    </xf>
    <xf numFmtId="0" fontId="15" fillId="4" borderId="23" xfId="0" applyFont="1" applyFill="1" applyBorder="1" applyAlignment="1">
      <alignment horizontal="left" vertical="center" wrapText="1"/>
    </xf>
    <xf numFmtId="0" fontId="2" fillId="4" borderId="23" xfId="0" applyFont="1" applyFill="1" applyBorder="1" applyAlignment="1" applyProtection="1">
      <protection locked="0"/>
    </xf>
    <xf numFmtId="0" fontId="5" fillId="2" borderId="23" xfId="0" applyFont="1" applyFill="1" applyBorder="1" applyAlignment="1" applyProtection="1">
      <alignment horizontal="center" vertical="top" wrapText="1"/>
      <protection locked="0"/>
    </xf>
    <xf numFmtId="0" fontId="5" fillId="2" borderId="21" xfId="0" applyFont="1" applyFill="1" applyBorder="1" applyAlignment="1" applyProtection="1">
      <alignment horizontal="center" vertical="top" wrapText="1"/>
      <protection locked="0"/>
    </xf>
    <xf numFmtId="2" fontId="0" fillId="5" borderId="25" xfId="0" applyNumberFormat="1" applyFont="1" applyFill="1" applyBorder="1" applyAlignment="1" applyProtection="1">
      <alignment horizontal="center"/>
      <protection locked="0"/>
    </xf>
    <xf numFmtId="0" fontId="5" fillId="0" borderId="24" xfId="0" applyFont="1" applyBorder="1" applyAlignment="1">
      <alignment horizontal="center" vertical="top" wrapText="1"/>
    </xf>
    <xf numFmtId="2" fontId="0" fillId="4" borderId="27" xfId="0" applyNumberFormat="1" applyFont="1" applyFill="1" applyBorder="1" applyProtection="1">
      <protection locked="0"/>
    </xf>
    <xf numFmtId="2" fontId="0" fillId="4" borderId="21" xfId="0" applyNumberFormat="1" applyFont="1" applyFill="1" applyBorder="1" applyProtection="1">
      <protection locked="0"/>
    </xf>
    <xf numFmtId="0" fontId="5" fillId="2" borderId="21" xfId="0" applyFont="1" applyFill="1" applyBorder="1" applyAlignment="1" applyProtection="1">
      <alignment horizontal="right" wrapText="1"/>
      <protection locked="0"/>
    </xf>
    <xf numFmtId="0" fontId="5" fillId="2" borderId="26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protection locked="0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0" fillId="4" borderId="29" xfId="0" applyFill="1" applyBorder="1"/>
    <xf numFmtId="2" fontId="15" fillId="4" borderId="1" xfId="0" applyNumberFormat="1" applyFont="1" applyFill="1" applyBorder="1" applyAlignment="1">
      <alignment horizontal="left" vertical="center" wrapText="1"/>
    </xf>
    <xf numFmtId="0" fontId="15" fillId="4" borderId="1" xfId="0" applyNumberFormat="1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vertical="center" wrapText="1"/>
    </xf>
    <xf numFmtId="0" fontId="2" fillId="4" borderId="21" xfId="0" applyFont="1" applyFill="1" applyBorder="1" applyProtection="1">
      <protection locked="0"/>
    </xf>
    <xf numFmtId="0" fontId="15" fillId="4" borderId="32" xfId="0" applyFont="1" applyFill="1" applyBorder="1" applyAlignment="1">
      <alignment vertical="center" wrapText="1"/>
    </xf>
    <xf numFmtId="0" fontId="15" fillId="4" borderId="26" xfId="0" applyFont="1" applyFill="1" applyBorder="1" applyAlignment="1">
      <alignment vertical="center" wrapText="1"/>
    </xf>
    <xf numFmtId="0" fontId="2" fillId="4" borderId="21" xfId="0" applyFont="1" applyFill="1" applyBorder="1"/>
    <xf numFmtId="2" fontId="15" fillId="4" borderId="4" xfId="0" applyNumberFormat="1" applyFont="1" applyFill="1" applyBorder="1" applyAlignment="1">
      <alignment horizontal="center" vertical="center" wrapText="1"/>
    </xf>
    <xf numFmtId="0" fontId="15" fillId="4" borderId="26" xfId="0" applyFont="1" applyFill="1" applyBorder="1" applyAlignment="1">
      <alignment horizontal="left" vertical="center" wrapText="1"/>
    </xf>
    <xf numFmtId="0" fontId="2" fillId="4" borderId="21" xfId="0" applyFont="1" applyFill="1" applyBorder="1" applyAlignment="1" applyProtection="1">
      <alignment wrapText="1"/>
      <protection locked="0"/>
    </xf>
    <xf numFmtId="1" fontId="2" fillId="4" borderId="21" xfId="0" applyNumberFormat="1" applyFont="1" applyFill="1" applyBorder="1" applyAlignment="1" applyProtection="1">
      <alignment horizontal="center"/>
      <protection locked="0"/>
    </xf>
    <xf numFmtId="0" fontId="2" fillId="4" borderId="26" xfId="0" applyFont="1" applyFill="1" applyBorder="1" applyAlignment="1" applyProtection="1">
      <protection locked="0"/>
    </xf>
    <xf numFmtId="0" fontId="0" fillId="2" borderId="21" xfId="0" applyFill="1" applyBorder="1" applyProtection="1">
      <protection locked="0"/>
    </xf>
    <xf numFmtId="0" fontId="5" fillId="2" borderId="21" xfId="0" applyFont="1" applyFill="1" applyBorder="1" applyAlignment="1" applyProtection="1">
      <alignment vertical="top" wrapText="1"/>
      <protection locked="0"/>
    </xf>
    <xf numFmtId="0" fontId="5" fillId="0" borderId="33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0" fillId="0" borderId="14" xfId="0" applyBorder="1"/>
    <xf numFmtId="0" fontId="8" fillId="0" borderId="24" xfId="0" applyFont="1" applyBorder="1" applyAlignment="1" applyProtection="1">
      <alignment horizontal="right"/>
      <protection locked="0"/>
    </xf>
    <xf numFmtId="0" fontId="5" fillId="0" borderId="24" xfId="0" applyFont="1" applyBorder="1" applyAlignment="1">
      <alignment vertical="top" wrapText="1"/>
    </xf>
    <xf numFmtId="2" fontId="0" fillId="5" borderId="28" xfId="0" applyNumberFormat="1" applyFont="1" applyFill="1" applyBorder="1" applyAlignment="1" applyProtection="1">
      <alignment horizontal="center"/>
      <protection locked="0"/>
    </xf>
    <xf numFmtId="0" fontId="5" fillId="3" borderId="33" xfId="0" applyFont="1" applyFill="1" applyBorder="1" applyAlignment="1">
      <alignment horizontal="center"/>
    </xf>
    <xf numFmtId="0" fontId="5" fillId="3" borderId="14" xfId="0" applyFont="1" applyFill="1" applyBorder="1" applyAlignment="1">
      <alignment horizontal="center"/>
    </xf>
    <xf numFmtId="0" fontId="5" fillId="3" borderId="14" xfId="0" applyFont="1" applyFill="1" applyBorder="1" applyAlignment="1">
      <alignment vertical="top" wrapText="1"/>
    </xf>
    <xf numFmtId="0" fontId="5" fillId="0" borderId="12" xfId="0" applyFont="1" applyBorder="1" applyAlignment="1">
      <alignment horizontal="center"/>
    </xf>
    <xf numFmtId="0" fontId="0" fillId="4" borderId="21" xfId="0" applyFill="1" applyBorder="1"/>
    <xf numFmtId="2" fontId="0" fillId="0" borderId="24" xfId="0" applyNumberFormat="1" applyFont="1" applyBorder="1" applyAlignment="1">
      <alignment horizontal="center"/>
    </xf>
    <xf numFmtId="2" fontId="2" fillId="4" borderId="31" xfId="0" applyNumberFormat="1" applyFont="1" applyFill="1" applyBorder="1" applyProtection="1">
      <protection locked="0"/>
    </xf>
    <xf numFmtId="2" fontId="2" fillId="4" borderId="27" xfId="0" applyNumberFormat="1" applyFont="1" applyFill="1" applyBorder="1" applyProtection="1">
      <protection locked="0"/>
    </xf>
    <xf numFmtId="2" fontId="2" fillId="4" borderId="21" xfId="0" applyNumberFormat="1" applyFont="1" applyFill="1" applyBorder="1" applyAlignment="1" applyProtection="1">
      <alignment horizontal="right"/>
      <protection locked="0"/>
    </xf>
    <xf numFmtId="0" fontId="15" fillId="4" borderId="35" xfId="4" applyFont="1" applyFill="1" applyBorder="1" applyAlignment="1">
      <alignment vertical="center" wrapText="1"/>
    </xf>
    <xf numFmtId="0" fontId="15" fillId="4" borderId="35" xfId="4" applyFont="1" applyFill="1" applyBorder="1" applyAlignment="1">
      <alignment horizontal="center" vertical="center" wrapText="1"/>
    </xf>
    <xf numFmtId="2" fontId="15" fillId="4" borderId="20" xfId="4" applyNumberFormat="1" applyFont="1" applyFill="1" applyBorder="1" applyAlignment="1">
      <alignment horizontal="center" vertical="center" wrapText="1"/>
    </xf>
    <xf numFmtId="0" fontId="15" fillId="4" borderId="21" xfId="4" applyFont="1" applyFill="1" applyBorder="1" applyAlignment="1">
      <alignment vertical="center" wrapText="1"/>
    </xf>
    <xf numFmtId="0" fontId="15" fillId="4" borderId="21" xfId="4" applyFont="1" applyFill="1" applyBorder="1" applyAlignment="1">
      <alignment horizontal="center" vertical="center" wrapText="1"/>
    </xf>
    <xf numFmtId="2" fontId="15" fillId="4" borderId="21" xfId="4" applyNumberFormat="1" applyFont="1" applyFill="1" applyBorder="1" applyAlignment="1">
      <alignment horizontal="center" vertical="center" wrapText="1"/>
    </xf>
    <xf numFmtId="0" fontId="15" fillId="4" borderId="23" xfId="4" applyFont="1" applyFill="1" applyBorder="1" applyAlignment="1">
      <alignment vertical="center" wrapText="1"/>
    </xf>
    <xf numFmtId="0" fontId="3" fillId="4" borderId="23" xfId="0" applyFont="1" applyFill="1" applyBorder="1" applyAlignment="1" applyProtection="1">
      <alignment horizontal="left"/>
      <protection locked="0"/>
    </xf>
    <xf numFmtId="0" fontId="2" fillId="4" borderId="23" xfId="0" applyFont="1" applyFill="1" applyBorder="1" applyAlignment="1" applyProtection="1">
      <alignment horizontal="right" wrapText="1"/>
      <protection locked="0"/>
    </xf>
    <xf numFmtId="0" fontId="2" fillId="4" borderId="23" xfId="0" applyFont="1" applyFill="1" applyBorder="1"/>
    <xf numFmtId="2" fontId="0" fillId="4" borderId="23" xfId="0" applyNumberFormat="1" applyFont="1" applyFill="1" applyBorder="1" applyProtection="1">
      <protection locked="0"/>
    </xf>
    <xf numFmtId="2" fontId="15" fillId="4" borderId="29" xfId="1" applyNumberFormat="1" applyFont="1" applyFill="1" applyBorder="1" applyAlignment="1">
      <alignment horizontal="right" vertical="center" wrapText="1"/>
    </xf>
    <xf numFmtId="2" fontId="15" fillId="4" borderId="1" xfId="2" applyNumberFormat="1" applyFont="1" applyFill="1" applyBorder="1" applyAlignment="1">
      <alignment horizontal="center" vertical="center" wrapText="1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 wrapText="1"/>
      <protection locked="0"/>
    </xf>
    <xf numFmtId="0" fontId="5" fillId="0" borderId="14" xfId="0" applyFont="1" applyBorder="1" applyAlignment="1">
      <alignment horizontal="center"/>
    </xf>
    <xf numFmtId="0" fontId="15" fillId="4" borderId="36" xfId="4" applyFont="1" applyFill="1" applyBorder="1" applyAlignment="1">
      <alignment vertical="center" wrapText="1"/>
    </xf>
    <xf numFmtId="0" fontId="15" fillId="4" borderId="36" xfId="4" applyFont="1" applyFill="1" applyBorder="1" applyAlignment="1">
      <alignment horizontal="center" vertical="center" wrapText="1"/>
    </xf>
    <xf numFmtId="2" fontId="15" fillId="4" borderId="36" xfId="4" applyNumberFormat="1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vertical="center" wrapText="1"/>
    </xf>
    <xf numFmtId="0" fontId="15" fillId="4" borderId="37" xfId="0" applyFont="1" applyFill="1" applyBorder="1" applyAlignment="1">
      <alignment horizontal="center" vertical="center" wrapText="1"/>
    </xf>
    <xf numFmtId="2" fontId="15" fillId="4" borderId="37" xfId="0" applyNumberFormat="1" applyFont="1" applyFill="1" applyBorder="1" applyAlignment="1">
      <alignment horizontal="center" vertical="center" wrapText="1"/>
    </xf>
    <xf numFmtId="0" fontId="15" fillId="4" borderId="30" xfId="4" applyFont="1" applyFill="1" applyBorder="1" applyAlignment="1">
      <alignment vertical="center" wrapText="1"/>
    </xf>
    <xf numFmtId="0" fontId="15" fillId="4" borderId="30" xfId="4" applyFont="1" applyFill="1" applyBorder="1" applyAlignment="1">
      <alignment horizontal="center" vertical="center" wrapText="1"/>
    </xf>
    <xf numFmtId="2" fontId="15" fillId="4" borderId="30" xfId="4" applyNumberFormat="1" applyFont="1" applyFill="1" applyBorder="1" applyAlignment="1">
      <alignment horizontal="center" vertical="center" wrapText="1"/>
    </xf>
    <xf numFmtId="0" fontId="5" fillId="3" borderId="29" xfId="0" applyFont="1" applyFill="1" applyBorder="1" applyAlignment="1">
      <alignment horizontal="center"/>
    </xf>
    <xf numFmtId="0" fontId="8" fillId="0" borderId="38" xfId="0" applyFont="1" applyBorder="1" applyAlignment="1" applyProtection="1">
      <alignment horizontal="right"/>
      <protection locked="0"/>
    </xf>
    <xf numFmtId="0" fontId="5" fillId="0" borderId="38" xfId="0" applyFont="1" applyBorder="1" applyAlignment="1">
      <alignment vertical="top" wrapText="1"/>
    </xf>
    <xf numFmtId="0" fontId="5" fillId="0" borderId="38" xfId="0" applyFont="1" applyBorder="1" applyAlignment="1">
      <alignment horizontal="center" vertical="top" wrapText="1"/>
    </xf>
    <xf numFmtId="2" fontId="15" fillId="4" borderId="23" xfId="1" applyNumberFormat="1" applyFont="1" applyFill="1" applyBorder="1" applyAlignment="1">
      <alignment horizontal="right" vertical="center" wrapText="1"/>
    </xf>
    <xf numFmtId="0" fontId="5" fillId="2" borderId="23" xfId="0" applyFont="1" applyFill="1" applyBorder="1" applyAlignment="1" applyProtection="1">
      <alignment horizontal="right" wrapText="1"/>
      <protection locked="0"/>
    </xf>
    <xf numFmtId="2" fontId="0" fillId="4" borderId="37" xfId="0" applyNumberFormat="1" applyFont="1" applyFill="1" applyBorder="1" applyProtection="1">
      <protection locked="0"/>
    </xf>
    <xf numFmtId="2" fontId="15" fillId="4" borderId="37" xfId="1" applyNumberFormat="1" applyFont="1" applyFill="1" applyBorder="1" applyAlignment="1">
      <alignment horizontal="right" vertical="center" wrapText="1"/>
    </xf>
    <xf numFmtId="0" fontId="5" fillId="2" borderId="37" xfId="0" applyFont="1" applyFill="1" applyBorder="1" applyAlignment="1" applyProtection="1">
      <alignment horizontal="right" wrapText="1"/>
      <protection locked="0"/>
    </xf>
    <xf numFmtId="2" fontId="0" fillId="0" borderId="39" xfId="0" applyNumberFormat="1" applyFont="1" applyBorder="1" applyAlignment="1">
      <alignment horizontal="center"/>
    </xf>
    <xf numFmtId="0" fontId="3" fillId="2" borderId="37" xfId="0" applyFont="1" applyFill="1" applyBorder="1" applyAlignment="1" applyProtection="1">
      <alignment horizontal="left"/>
      <protection locked="0"/>
    </xf>
    <xf numFmtId="0" fontId="3" fillId="4" borderId="37" xfId="0" applyFont="1" applyFill="1" applyBorder="1" applyAlignment="1" applyProtection="1">
      <protection locked="0"/>
    </xf>
    <xf numFmtId="0" fontId="5" fillId="2" borderId="37" xfId="0" applyFont="1" applyFill="1" applyBorder="1" applyAlignment="1" applyProtection="1">
      <alignment horizontal="center" vertical="top" wrapText="1"/>
      <protection locked="0"/>
    </xf>
    <xf numFmtId="0" fontId="15" fillId="4" borderId="40" xfId="4" applyFont="1" applyFill="1" applyBorder="1" applyAlignment="1">
      <alignment vertical="center" wrapText="1"/>
    </xf>
    <xf numFmtId="0" fontId="15" fillId="4" borderId="41" xfId="0" applyFont="1" applyFill="1" applyBorder="1" applyAlignment="1">
      <alignment vertical="center" wrapText="1"/>
    </xf>
    <xf numFmtId="0" fontId="15" fillId="4" borderId="42" xfId="4" applyFont="1" applyFill="1" applyBorder="1" applyAlignment="1">
      <alignment vertical="center" wrapText="1"/>
    </xf>
    <xf numFmtId="0" fontId="2" fillId="4" borderId="41" xfId="0" applyFont="1" applyFill="1" applyBorder="1" applyProtection="1">
      <protection locked="0"/>
    </xf>
    <xf numFmtId="2" fontId="2" fillId="4" borderId="41" xfId="0" applyNumberFormat="1" applyFont="1" applyFill="1" applyBorder="1" applyProtection="1">
      <protection locked="0"/>
    </xf>
    <xf numFmtId="0" fontId="2" fillId="4" borderId="16" xfId="0" applyFont="1" applyFill="1" applyBorder="1" applyProtection="1">
      <protection locked="0"/>
    </xf>
    <xf numFmtId="0" fontId="15" fillId="4" borderId="43" xfId="4" applyFont="1" applyFill="1" applyBorder="1" applyAlignment="1">
      <alignment vertical="center" wrapText="1"/>
    </xf>
    <xf numFmtId="0" fontId="15" fillId="4" borderId="44" xfId="4" applyFont="1" applyFill="1" applyBorder="1" applyAlignment="1">
      <alignment horizontal="center" vertical="center" wrapText="1"/>
    </xf>
    <xf numFmtId="2" fontId="15" fillId="4" borderId="44" xfId="4" applyNumberFormat="1" applyFont="1" applyFill="1" applyBorder="1" applyAlignment="1">
      <alignment horizontal="center" vertical="center" wrapText="1"/>
    </xf>
    <xf numFmtId="0" fontId="15" fillId="4" borderId="46" xfId="4" applyFont="1" applyFill="1" applyBorder="1" applyAlignment="1">
      <alignment vertical="center" wrapText="1"/>
    </xf>
    <xf numFmtId="0" fontId="15" fillId="4" borderId="45" xfId="0" applyFont="1" applyFill="1" applyBorder="1" applyAlignment="1">
      <alignment vertical="center" wrapText="1"/>
    </xf>
    <xf numFmtId="0" fontId="15" fillId="4" borderId="45" xfId="0" applyFont="1" applyFill="1" applyBorder="1" applyAlignment="1">
      <alignment horizontal="center" vertical="center" wrapText="1"/>
    </xf>
    <xf numFmtId="2" fontId="15" fillId="4" borderId="45" xfId="0" applyNumberFormat="1" applyFont="1" applyFill="1" applyBorder="1" applyAlignment="1">
      <alignment horizontal="center" vertical="center" wrapText="1"/>
    </xf>
    <xf numFmtId="0" fontId="15" fillId="4" borderId="47" xfId="0" applyFont="1" applyFill="1" applyBorder="1" applyAlignment="1">
      <alignment vertical="center" wrapText="1"/>
    </xf>
    <xf numFmtId="0" fontId="15" fillId="4" borderId="45" xfId="4" applyFont="1" applyFill="1" applyBorder="1" applyAlignment="1">
      <alignment vertical="center" wrapText="1"/>
    </xf>
    <xf numFmtId="0" fontId="15" fillId="4" borderId="45" xfId="4" applyFont="1" applyFill="1" applyBorder="1" applyAlignment="1">
      <alignment horizontal="center" vertical="center" wrapText="1"/>
    </xf>
    <xf numFmtId="2" fontId="15" fillId="4" borderId="45" xfId="4" applyNumberFormat="1" applyFont="1" applyFill="1" applyBorder="1" applyAlignment="1">
      <alignment horizontal="center" vertical="center" wrapText="1"/>
    </xf>
    <xf numFmtId="0" fontId="15" fillId="4" borderId="47" xfId="4" applyFont="1" applyFill="1" applyBorder="1" applyAlignment="1">
      <alignment vertical="center" wrapText="1"/>
    </xf>
    <xf numFmtId="0" fontId="15" fillId="4" borderId="48" xfId="0" applyFont="1" applyFill="1" applyBorder="1" applyAlignment="1">
      <alignment vertical="center" wrapText="1"/>
    </xf>
    <xf numFmtId="0" fontId="2" fillId="4" borderId="16" xfId="0" applyFont="1" applyFill="1" applyBorder="1" applyAlignment="1" applyProtection="1">
      <alignment wrapText="1"/>
      <protection locked="0"/>
    </xf>
    <xf numFmtId="1" fontId="2" fillId="4" borderId="16" xfId="0" applyNumberFormat="1" applyFont="1" applyFill="1" applyBorder="1" applyAlignment="1" applyProtection="1">
      <alignment horizontal="center"/>
      <protection locked="0"/>
    </xf>
    <xf numFmtId="2" fontId="2" fillId="4" borderId="16" xfId="0" applyNumberFormat="1" applyFont="1" applyFill="1" applyBorder="1" applyProtection="1">
      <protection locked="0"/>
    </xf>
    <xf numFmtId="2" fontId="2" fillId="4" borderId="37" xfId="0" applyNumberFormat="1" applyFont="1" applyFill="1" applyBorder="1" applyProtection="1">
      <protection locked="0"/>
    </xf>
    <xf numFmtId="0" fontId="15" fillId="4" borderId="43" xfId="3" applyFont="1" applyFill="1" applyBorder="1" applyAlignment="1">
      <alignment vertical="center" wrapText="1"/>
    </xf>
    <xf numFmtId="0" fontId="15" fillId="4" borderId="44" xfId="3" applyFont="1" applyFill="1" applyBorder="1" applyAlignment="1">
      <alignment horizontal="center" vertical="center" wrapText="1"/>
    </xf>
    <xf numFmtId="2" fontId="15" fillId="4" borderId="44" xfId="3" applyNumberFormat="1" applyFont="1" applyFill="1" applyBorder="1" applyAlignment="1">
      <alignment horizontal="center" vertical="center" wrapText="1"/>
    </xf>
    <xf numFmtId="2" fontId="2" fillId="4" borderId="22" xfId="0" applyNumberFormat="1" applyFont="1" applyFill="1" applyBorder="1" applyProtection="1">
      <protection locked="0"/>
    </xf>
    <xf numFmtId="0" fontId="15" fillId="4" borderId="43" xfId="4" applyFont="1" applyFill="1" applyBorder="1" applyAlignment="1">
      <alignment horizontal="center" vertical="center" wrapText="1"/>
    </xf>
    <xf numFmtId="2" fontId="15" fillId="4" borderId="43" xfId="4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 applyProtection="1">
      <alignment horizontal="left"/>
      <protection locked="0"/>
    </xf>
    <xf numFmtId="0" fontId="2" fillId="4" borderId="45" xfId="0" applyFont="1" applyFill="1" applyBorder="1"/>
    <xf numFmtId="0" fontId="5" fillId="2" borderId="51" xfId="0" applyFont="1" applyFill="1" applyBorder="1" applyAlignment="1" applyProtection="1">
      <alignment horizontal="center" vertical="top" wrapText="1"/>
      <protection locked="0"/>
    </xf>
    <xf numFmtId="0" fontId="5" fillId="2" borderId="54" xfId="0" applyFont="1" applyFill="1" applyBorder="1" applyAlignment="1" applyProtection="1">
      <alignment horizontal="center" vertical="top" wrapText="1"/>
      <protection locked="0"/>
    </xf>
    <xf numFmtId="0" fontId="5" fillId="2" borderId="53" xfId="0" applyFont="1" applyFill="1" applyBorder="1" applyAlignment="1" applyProtection="1">
      <alignment horizontal="center" vertical="top" wrapText="1"/>
      <protection locked="0"/>
    </xf>
    <xf numFmtId="2" fontId="5" fillId="0" borderId="55" xfId="0" applyNumberFormat="1" applyFont="1" applyBorder="1" applyAlignment="1">
      <alignment horizontal="center" vertical="top" wrapText="1"/>
    </xf>
    <xf numFmtId="0" fontId="8" fillId="0" borderId="55" xfId="0" applyFont="1" applyBorder="1" applyAlignment="1" applyProtection="1">
      <alignment horizontal="right"/>
      <protection locked="0"/>
    </xf>
    <xf numFmtId="0" fontId="5" fillId="0" borderId="55" xfId="0" applyFont="1" applyBorder="1" applyAlignment="1">
      <alignment vertical="top" wrapText="1"/>
    </xf>
    <xf numFmtId="0" fontId="5" fillId="0" borderId="55" xfId="0" applyNumberFormat="1" applyFont="1" applyBorder="1" applyAlignment="1">
      <alignment horizontal="center" vertical="top" wrapText="1"/>
    </xf>
    <xf numFmtId="2" fontId="2" fillId="4" borderId="53" xfId="0" applyNumberFormat="1" applyFont="1" applyFill="1" applyBorder="1" applyProtection="1">
      <protection locked="0"/>
    </xf>
    <xf numFmtId="2" fontId="2" fillId="4" borderId="50" xfId="0" applyNumberFormat="1" applyFont="1" applyFill="1" applyBorder="1" applyProtection="1">
      <protection locked="0"/>
    </xf>
    <xf numFmtId="0" fontId="2" fillId="4" borderId="51" xfId="0" applyFont="1" applyFill="1" applyBorder="1" applyProtection="1">
      <protection locked="0"/>
    </xf>
    <xf numFmtId="0" fontId="15" fillId="4" borderId="51" xfId="0" applyFont="1" applyFill="1" applyBorder="1" applyAlignment="1">
      <alignment vertical="center" wrapText="1"/>
    </xf>
    <xf numFmtId="0" fontId="15" fillId="4" borderId="45" xfId="0" applyFont="1" applyFill="1" applyBorder="1" applyAlignment="1">
      <alignment horizontal="left" vertical="center" wrapText="1"/>
    </xf>
    <xf numFmtId="2" fontId="15" fillId="4" borderId="49" xfId="0" applyNumberFormat="1" applyFont="1" applyFill="1" applyBorder="1" applyAlignment="1">
      <alignment horizontal="center" vertical="center" wrapText="1"/>
    </xf>
    <xf numFmtId="0" fontId="15" fillId="4" borderId="51" xfId="0" applyFont="1" applyFill="1" applyBorder="1" applyAlignment="1">
      <alignment horizontal="left" vertical="center" wrapText="1"/>
    </xf>
    <xf numFmtId="0" fontId="15" fillId="4" borderId="52" xfId="4" applyFont="1" applyFill="1" applyBorder="1" applyAlignment="1">
      <alignment vertical="center" wrapText="1"/>
    </xf>
    <xf numFmtId="0" fontId="15" fillId="4" borderId="58" xfId="4" applyFont="1" applyFill="1" applyBorder="1" applyAlignment="1">
      <alignment vertical="center" wrapText="1"/>
    </xf>
    <xf numFmtId="0" fontId="15" fillId="4" borderId="58" xfId="4" applyFont="1" applyFill="1" applyBorder="1" applyAlignment="1">
      <alignment horizontal="center" vertical="center" wrapText="1"/>
    </xf>
    <xf numFmtId="2" fontId="15" fillId="4" borderId="58" xfId="4" applyNumberFormat="1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vertical="top" wrapText="1"/>
    </xf>
    <xf numFmtId="0" fontId="15" fillId="4" borderId="21" xfId="0" applyFont="1" applyFill="1" applyBorder="1" applyAlignment="1">
      <alignment horizontal="center" vertical="top" wrapText="1"/>
    </xf>
    <xf numFmtId="2" fontId="15" fillId="4" borderId="21" xfId="0" applyNumberFormat="1" applyFont="1" applyFill="1" applyBorder="1" applyAlignment="1">
      <alignment horizontal="center" vertical="top" wrapText="1"/>
    </xf>
    <xf numFmtId="0" fontId="5" fillId="2" borderId="57" xfId="0" applyFont="1" applyFill="1" applyBorder="1" applyAlignment="1" applyProtection="1">
      <alignment horizontal="right" wrapText="1"/>
      <protection locked="0"/>
    </xf>
    <xf numFmtId="2" fontId="0" fillId="4" borderId="59" xfId="0" applyNumberFormat="1" applyFont="1" applyFill="1" applyBorder="1" applyProtection="1">
      <protection locked="0"/>
    </xf>
    <xf numFmtId="2" fontId="2" fillId="4" borderId="60" xfId="0" applyNumberFormat="1" applyFont="1" applyFill="1" applyBorder="1" applyProtection="1">
      <protection locked="0"/>
    </xf>
    <xf numFmtId="2" fontId="15" fillId="4" borderId="61" xfId="4" applyNumberFormat="1" applyFont="1" applyFill="1" applyBorder="1" applyAlignment="1">
      <alignment horizontal="center" vertical="center" wrapText="1"/>
    </xf>
    <xf numFmtId="0" fontId="15" fillId="4" borderId="62" xfId="4" applyFont="1" applyFill="1" applyBorder="1" applyAlignment="1">
      <alignment vertical="center" wrapText="1"/>
    </xf>
    <xf numFmtId="0" fontId="2" fillId="4" borderId="22" xfId="0" applyFont="1" applyFill="1" applyBorder="1" applyAlignment="1" applyProtection="1">
      <alignment shrinkToFit="1"/>
      <protection locked="0"/>
    </xf>
    <xf numFmtId="0" fontId="15" fillId="4" borderId="51" xfId="0" applyFont="1" applyFill="1" applyBorder="1" applyAlignment="1">
      <alignment vertical="top" wrapText="1"/>
    </xf>
    <xf numFmtId="2" fontId="15" fillId="4" borderId="56" xfId="1" applyNumberFormat="1" applyFont="1" applyFill="1" applyBorder="1" applyAlignment="1">
      <alignment horizontal="right" vertical="center" wrapText="1"/>
    </xf>
    <xf numFmtId="2" fontId="15" fillId="4" borderId="21" xfId="1" applyNumberFormat="1" applyFont="1" applyFill="1" applyBorder="1" applyAlignment="1">
      <alignment horizontal="right" vertical="center" wrapText="1"/>
    </xf>
    <xf numFmtId="2" fontId="2" fillId="4" borderId="51" xfId="0" applyNumberFormat="1" applyFont="1" applyFill="1" applyBorder="1" applyProtection="1">
      <protection locked="0"/>
    </xf>
    <xf numFmtId="2" fontId="2" fillId="4" borderId="63" xfId="0" applyNumberFormat="1" applyFont="1" applyFill="1" applyBorder="1" applyProtection="1">
      <protection locked="0"/>
    </xf>
    <xf numFmtId="0" fontId="2" fillId="4" borderId="51" xfId="0" applyFont="1" applyFill="1" applyBorder="1"/>
    <xf numFmtId="2" fontId="0" fillId="0" borderId="64" xfId="0" applyNumberFormat="1" applyFont="1" applyBorder="1" applyAlignment="1">
      <alignment horizontal="center"/>
    </xf>
    <xf numFmtId="0" fontId="3" fillId="2" borderId="21" xfId="0" applyFont="1" applyFill="1" applyBorder="1" applyAlignment="1" applyProtection="1">
      <alignment horizontal="left"/>
      <protection locked="0"/>
    </xf>
    <xf numFmtId="0" fontId="8" fillId="0" borderId="65" xfId="0" applyFont="1" applyBorder="1" applyAlignment="1" applyProtection="1">
      <alignment horizontal="right"/>
      <protection locked="0"/>
    </xf>
    <xf numFmtId="0" fontId="5" fillId="0" borderId="65" xfId="0" applyFont="1" applyBorder="1" applyAlignment="1">
      <alignment vertical="top" wrapText="1"/>
    </xf>
    <xf numFmtId="0" fontId="5" fillId="0" borderId="65" xfId="0" applyFont="1" applyBorder="1" applyAlignment="1">
      <alignment horizontal="center" vertical="top" wrapText="1"/>
    </xf>
    <xf numFmtId="0" fontId="5" fillId="0" borderId="65" xfId="0" applyNumberFormat="1" applyFont="1" applyBorder="1" applyAlignment="1">
      <alignment horizontal="center" vertical="top" wrapText="1"/>
    </xf>
    <xf numFmtId="2" fontId="5" fillId="0" borderId="65" xfId="0" applyNumberFormat="1" applyFont="1" applyBorder="1" applyAlignment="1">
      <alignment horizontal="center" vertical="top" wrapText="1"/>
    </xf>
    <xf numFmtId="0" fontId="15" fillId="4" borderId="67" xfId="4" applyFont="1" applyFill="1" applyBorder="1" applyAlignment="1">
      <alignment vertical="center" wrapText="1"/>
    </xf>
    <xf numFmtId="0" fontId="15" fillId="4" borderId="67" xfId="4" applyFont="1" applyFill="1" applyBorder="1" applyAlignment="1">
      <alignment horizontal="center" vertical="center" wrapText="1"/>
    </xf>
    <xf numFmtId="2" fontId="15" fillId="4" borderId="67" xfId="4" applyNumberFormat="1" applyFont="1" applyFill="1" applyBorder="1" applyAlignment="1">
      <alignment horizontal="center" vertical="center" wrapText="1"/>
    </xf>
    <xf numFmtId="0" fontId="15" fillId="4" borderId="67" xfId="0" applyFont="1" applyFill="1" applyBorder="1" applyAlignment="1">
      <alignment vertical="center" wrapText="1"/>
    </xf>
    <xf numFmtId="0" fontId="15" fillId="4" borderId="67" xfId="0" applyFont="1" applyFill="1" applyBorder="1" applyAlignment="1">
      <alignment horizontal="center" vertical="center" wrapText="1"/>
    </xf>
    <xf numFmtId="2" fontId="15" fillId="4" borderId="67" xfId="0" applyNumberFormat="1" applyFont="1" applyFill="1" applyBorder="1" applyAlignment="1">
      <alignment horizontal="center" vertical="center" wrapText="1"/>
    </xf>
    <xf numFmtId="0" fontId="15" fillId="4" borderId="67" xfId="4" applyFont="1" applyFill="1" applyBorder="1" applyAlignment="1">
      <alignment horizontal="center" vertical="top" wrapText="1"/>
    </xf>
    <xf numFmtId="2" fontId="15" fillId="4" borderId="67" xfId="4" applyNumberFormat="1" applyFont="1" applyFill="1" applyBorder="1" applyAlignment="1">
      <alignment horizontal="center" vertical="top" wrapText="1"/>
    </xf>
    <xf numFmtId="2" fontId="15" fillId="4" borderId="66" xfId="0" applyNumberFormat="1" applyFont="1" applyFill="1" applyBorder="1" applyAlignment="1">
      <alignment horizontal="center" vertical="center" wrapText="1"/>
    </xf>
    <xf numFmtId="2" fontId="1" fillId="4" borderId="63" xfId="0" applyNumberFormat="1" applyFont="1" applyFill="1" applyBorder="1" applyProtection="1"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center" wrapText="1"/>
      <protection locked="0"/>
    </xf>
    <xf numFmtId="2" fontId="1" fillId="4" borderId="18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0" fontId="15" fillId="4" borderId="67" xfId="0" applyFont="1" applyFill="1" applyBorder="1" applyAlignment="1">
      <alignment horizontal="left" vertical="center" wrapText="1"/>
    </xf>
    <xf numFmtId="0" fontId="15" fillId="4" borderId="68" xfId="4" applyFont="1" applyFill="1" applyBorder="1" applyAlignment="1">
      <alignment vertical="center" wrapText="1"/>
    </xf>
    <xf numFmtId="1" fontId="1" fillId="4" borderId="18" xfId="0" applyNumberFormat="1" applyFont="1" applyFill="1" applyBorder="1" applyAlignment="1" applyProtection="1">
      <alignment horizontal="center"/>
      <protection locked="0"/>
    </xf>
    <xf numFmtId="0" fontId="15" fillId="4" borderId="70" xfId="4" applyFont="1" applyFill="1" applyBorder="1" applyAlignment="1">
      <alignment vertical="center" wrapText="1"/>
    </xf>
    <xf numFmtId="0" fontId="15" fillId="4" borderId="70" xfId="0" applyFont="1" applyFill="1" applyBorder="1" applyAlignment="1">
      <alignment vertical="center" wrapText="1"/>
    </xf>
    <xf numFmtId="2" fontId="15" fillId="4" borderId="69" xfId="1" applyNumberFormat="1" applyFont="1" applyFill="1" applyBorder="1" applyAlignment="1">
      <alignment horizontal="center" vertical="center" wrapText="1"/>
    </xf>
    <xf numFmtId="2" fontId="1" fillId="4" borderId="67" xfId="0" applyNumberFormat="1" applyFont="1" applyFill="1" applyBorder="1" applyProtection="1">
      <protection locked="0"/>
    </xf>
    <xf numFmtId="2" fontId="15" fillId="4" borderId="67" xfId="1" applyNumberFormat="1" applyFont="1" applyFill="1" applyBorder="1" applyAlignment="1">
      <alignment horizontal="center" vertical="center" wrapText="1"/>
    </xf>
    <xf numFmtId="0" fontId="15" fillId="4" borderId="70" xfId="0" applyFont="1" applyFill="1" applyBorder="1" applyAlignment="1">
      <alignment horizontal="left" vertical="center" wrapText="1"/>
    </xf>
    <xf numFmtId="0" fontId="1" fillId="4" borderId="70" xfId="0" applyFont="1" applyFill="1" applyBorder="1" applyAlignment="1" applyProtection="1">
      <alignment horizontal="left"/>
      <protection locked="0"/>
    </xf>
    <xf numFmtId="0" fontId="3" fillId="4" borderId="70" xfId="0" applyFont="1" applyFill="1" applyBorder="1" applyAlignment="1" applyProtection="1">
      <protection locked="0"/>
    </xf>
    <xf numFmtId="2" fontId="15" fillId="4" borderId="69" xfId="1" applyNumberFormat="1" applyFont="1" applyFill="1" applyBorder="1" applyAlignment="1">
      <alignment horizontal="right" vertical="center" wrapText="1"/>
    </xf>
    <xf numFmtId="2" fontId="15" fillId="4" borderId="67" xfId="1" applyNumberFormat="1" applyFont="1" applyFill="1" applyBorder="1" applyAlignment="1">
      <alignment horizontal="right" vertical="center" wrapText="1"/>
    </xf>
    <xf numFmtId="2" fontId="15" fillId="4" borderId="70" xfId="1" applyNumberFormat="1" applyFont="1" applyFill="1" applyBorder="1" applyAlignment="1">
      <alignment horizontal="right" vertical="center" wrapText="1"/>
    </xf>
    <xf numFmtId="2" fontId="1" fillId="4" borderId="70" xfId="0" applyNumberFormat="1" applyFont="1" applyFill="1" applyBorder="1" applyProtection="1">
      <protection locked="0"/>
    </xf>
    <xf numFmtId="0" fontId="1" fillId="4" borderId="70" xfId="0" applyFont="1" applyFill="1" applyBorder="1"/>
    <xf numFmtId="2" fontId="0" fillId="4" borderId="70" xfId="0" applyNumberFormat="1" applyFont="1" applyFill="1" applyBorder="1" applyProtection="1">
      <protection locked="0"/>
    </xf>
    <xf numFmtId="0" fontId="1" fillId="4" borderId="70" xfId="0" applyFont="1" applyFill="1" applyBorder="1" applyAlignment="1" applyProtection="1">
      <protection locked="0"/>
    </xf>
    <xf numFmtId="2" fontId="1" fillId="4" borderId="69" xfId="0" applyNumberFormat="1" applyFont="1" applyFill="1" applyBorder="1" applyProtection="1">
      <protection locked="0"/>
    </xf>
    <xf numFmtId="0" fontId="5" fillId="2" borderId="70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0" fillId="4" borderId="72" xfId="0" applyFill="1" applyBorder="1"/>
    <xf numFmtId="0" fontId="5" fillId="2" borderId="72" xfId="0" applyFont="1" applyFill="1" applyBorder="1" applyAlignment="1" applyProtection="1">
      <alignment horizontal="center" vertical="top" wrapText="1"/>
      <protection locked="0"/>
    </xf>
    <xf numFmtId="2" fontId="0" fillId="4" borderId="67" xfId="0" applyNumberFormat="1" applyFont="1" applyFill="1" applyBorder="1" applyProtection="1">
      <protection locked="0"/>
    </xf>
    <xf numFmtId="0" fontId="3" fillId="2" borderId="67" xfId="0" applyFont="1" applyFill="1" applyBorder="1" applyAlignment="1" applyProtection="1">
      <alignment horizontal="left"/>
      <protection locked="0"/>
    </xf>
    <xf numFmtId="0" fontId="3" fillId="4" borderId="67" xfId="0" applyFont="1" applyFill="1" applyBorder="1" applyAlignment="1" applyProtection="1">
      <protection locked="0"/>
    </xf>
    <xf numFmtId="0" fontId="15" fillId="4" borderId="73" xfId="4" applyFont="1" applyFill="1" applyBorder="1" applyAlignment="1">
      <alignment vertical="center" wrapText="1"/>
    </xf>
    <xf numFmtId="0" fontId="15" fillId="4" borderId="73" xfId="4" applyFont="1" applyFill="1" applyBorder="1" applyAlignment="1">
      <alignment horizontal="center" vertical="center" wrapText="1"/>
    </xf>
    <xf numFmtId="2" fontId="15" fillId="4" borderId="73" xfId="4" applyNumberFormat="1" applyFont="1" applyFill="1" applyBorder="1" applyAlignment="1">
      <alignment horizontal="center" vertical="center" wrapText="1"/>
    </xf>
    <xf numFmtId="0" fontId="15" fillId="4" borderId="74" xfId="0" applyFont="1" applyFill="1" applyBorder="1" applyAlignment="1">
      <alignment vertical="center" wrapText="1"/>
    </xf>
    <xf numFmtId="0" fontId="15" fillId="4" borderId="74" xfId="0" applyFont="1" applyFill="1" applyBorder="1" applyAlignment="1">
      <alignment horizontal="center" vertical="center" wrapText="1"/>
    </xf>
    <xf numFmtId="2" fontId="15" fillId="4" borderId="74" xfId="0" applyNumberFormat="1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vertical="top" wrapText="1"/>
    </xf>
    <xf numFmtId="0" fontId="15" fillId="4" borderId="74" xfId="0" applyFont="1" applyFill="1" applyBorder="1" applyAlignment="1">
      <alignment horizontal="center" vertical="top" wrapText="1"/>
    </xf>
    <xf numFmtId="2" fontId="15" fillId="4" borderId="74" xfId="0" applyNumberFormat="1" applyFont="1" applyFill="1" applyBorder="1" applyAlignment="1">
      <alignment horizontal="center" vertical="top" wrapText="1"/>
    </xf>
    <xf numFmtId="0" fontId="15" fillId="4" borderId="75" xfId="4" applyFont="1" applyFill="1" applyBorder="1" applyAlignment="1">
      <alignment vertical="center" wrapText="1"/>
    </xf>
    <xf numFmtId="0" fontId="15" fillId="4" borderId="76" xfId="0" applyFont="1" applyFill="1" applyBorder="1" applyAlignment="1">
      <alignment vertical="center" wrapText="1"/>
    </xf>
    <xf numFmtId="0" fontId="15" fillId="4" borderId="76" xfId="0" applyFont="1" applyFill="1" applyBorder="1" applyAlignment="1">
      <alignment vertical="top" wrapText="1"/>
    </xf>
    <xf numFmtId="2" fontId="15" fillId="4" borderId="74" xfId="1" applyNumberFormat="1" applyFont="1" applyFill="1" applyBorder="1" applyAlignment="1">
      <alignment horizontal="right" vertical="center" wrapText="1"/>
    </xf>
    <xf numFmtId="2" fontId="15" fillId="4" borderId="74" xfId="1" applyNumberFormat="1" applyFont="1" applyFill="1" applyBorder="1" applyAlignment="1">
      <alignment horizontal="center" vertical="center" wrapText="1"/>
    </xf>
    <xf numFmtId="2" fontId="1" fillId="4" borderId="76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1" fontId="1" fillId="4" borderId="2" xfId="0" applyNumberFormat="1" applyFont="1" applyFill="1" applyBorder="1" applyAlignment="1" applyProtection="1">
      <alignment horizontal="center"/>
      <protection locked="0"/>
    </xf>
    <xf numFmtId="2" fontId="1" fillId="4" borderId="2" xfId="0" applyNumberFormat="1" applyFont="1" applyFill="1" applyBorder="1" applyProtection="1">
      <protection locked="0"/>
    </xf>
    <xf numFmtId="2" fontId="15" fillId="4" borderId="77" xfId="0" applyNumberFormat="1" applyFont="1" applyFill="1" applyBorder="1" applyAlignment="1">
      <alignment horizontal="center" vertical="center" wrapText="1"/>
    </xf>
    <xf numFmtId="0" fontId="8" fillId="0" borderId="78" xfId="0" applyFont="1" applyBorder="1" applyAlignment="1" applyProtection="1">
      <alignment horizontal="right"/>
      <protection locked="0"/>
    </xf>
    <xf numFmtId="0" fontId="5" fillId="0" borderId="78" xfId="0" applyFont="1" applyBorder="1" applyAlignment="1">
      <alignment vertical="top" wrapText="1"/>
    </xf>
    <xf numFmtId="0" fontId="5" fillId="0" borderId="78" xfId="0" applyFont="1" applyBorder="1" applyAlignment="1">
      <alignment horizontal="center" vertical="top" wrapText="1"/>
    </xf>
    <xf numFmtId="2" fontId="5" fillId="0" borderId="78" xfId="0" applyNumberFormat="1" applyFont="1" applyBorder="1" applyAlignment="1">
      <alignment horizontal="center" vertical="top" wrapText="1"/>
    </xf>
    <xf numFmtId="0" fontId="5" fillId="3" borderId="72" xfId="0" applyFont="1" applyFill="1" applyBorder="1" applyAlignment="1">
      <alignment horizontal="center"/>
    </xf>
    <xf numFmtId="0" fontId="1" fillId="4" borderId="70" xfId="0" applyFont="1" applyFill="1" applyBorder="1" applyProtection="1">
      <protection locked="0"/>
    </xf>
    <xf numFmtId="2" fontId="0" fillId="0" borderId="79" xfId="0" applyNumberFormat="1" applyFont="1" applyBorder="1" applyAlignment="1">
      <alignment horizontal="center"/>
    </xf>
    <xf numFmtId="0" fontId="0" fillId="4" borderId="67" xfId="0" applyFont="1" applyFill="1" applyBorder="1" applyAlignment="1" applyProtection="1">
      <alignment wrapText="1"/>
      <protection locked="0"/>
    </xf>
    <xf numFmtId="0" fontId="0" fillId="4" borderId="67" xfId="0" applyFont="1" applyFill="1" applyBorder="1" applyAlignment="1" applyProtection="1">
      <protection locked="0"/>
    </xf>
    <xf numFmtId="2" fontId="1" fillId="4" borderId="27" xfId="0" applyNumberFormat="1" applyFont="1" applyFill="1" applyBorder="1" applyProtection="1">
      <protection locked="0"/>
    </xf>
    <xf numFmtId="0" fontId="1" fillId="4" borderId="2" xfId="0" applyFont="1" applyFill="1" applyBorder="1" applyAlignment="1" applyProtection="1">
      <alignment horizontal="center" wrapText="1"/>
      <protection locked="0"/>
    </xf>
    <xf numFmtId="0" fontId="1" fillId="4" borderId="2" xfId="0" applyFont="1" applyFill="1" applyBorder="1" applyAlignment="1" applyProtection="1">
      <alignment horizontal="right" wrapText="1"/>
      <protection locked="0"/>
    </xf>
    <xf numFmtId="0" fontId="1" fillId="4" borderId="67" xfId="0" applyFont="1" applyFill="1" applyBorder="1" applyAlignment="1" applyProtection="1">
      <alignment horizontal="right" wrapText="1"/>
      <protection locked="0"/>
    </xf>
    <xf numFmtId="0" fontId="15" fillId="4" borderId="80" xfId="4" applyFont="1" applyFill="1" applyBorder="1" applyAlignment="1">
      <alignment horizontal="left" vertical="center" wrapText="1"/>
    </xf>
    <xf numFmtId="0" fontId="15" fillId="4" borderId="81" xfId="4" applyFont="1" applyFill="1" applyBorder="1" applyAlignment="1">
      <alignment horizontal="center" vertical="center" wrapText="1"/>
    </xf>
    <xf numFmtId="2" fontId="15" fillId="4" borderId="81" xfId="4" applyNumberFormat="1" applyFont="1" applyFill="1" applyBorder="1" applyAlignment="1">
      <alignment horizontal="center" vertical="center" wrapText="1"/>
    </xf>
    <xf numFmtId="0" fontId="15" fillId="4" borderId="82" xfId="4" applyFont="1" applyFill="1" applyBorder="1" applyAlignment="1">
      <alignment vertical="top" wrapText="1"/>
    </xf>
    <xf numFmtId="0" fontId="15" fillId="4" borderId="82" xfId="4" applyFont="1" applyFill="1" applyBorder="1" applyAlignment="1">
      <alignment horizontal="center" vertical="top" wrapText="1"/>
    </xf>
    <xf numFmtId="2" fontId="15" fillId="4" borderId="82" xfId="4" applyNumberFormat="1" applyFont="1" applyFill="1" applyBorder="1" applyAlignment="1">
      <alignment horizontal="center" vertical="top" wrapText="1"/>
    </xf>
    <xf numFmtId="0" fontId="15" fillId="4" borderId="83" xfId="3" applyFont="1" applyFill="1" applyBorder="1" applyAlignment="1">
      <alignment vertical="top" wrapText="1"/>
    </xf>
    <xf numFmtId="0" fontId="15" fillId="4" borderId="83" xfId="3" applyFont="1" applyFill="1" applyBorder="1" applyAlignment="1">
      <alignment horizontal="center" vertical="top" wrapText="1"/>
    </xf>
    <xf numFmtId="2" fontId="15" fillId="4" borderId="83" xfId="3" applyNumberFormat="1" applyFont="1" applyFill="1" applyBorder="1" applyAlignment="1">
      <alignment horizontal="center" vertical="top" wrapText="1"/>
    </xf>
    <xf numFmtId="0" fontId="15" fillId="4" borderId="83" xfId="0" applyFont="1" applyFill="1" applyBorder="1" applyAlignment="1">
      <alignment vertical="center" wrapText="1"/>
    </xf>
    <xf numFmtId="0" fontId="15" fillId="4" borderId="83" xfId="0" applyFont="1" applyFill="1" applyBorder="1" applyAlignment="1">
      <alignment horizontal="center" vertical="center" wrapText="1"/>
    </xf>
    <xf numFmtId="2" fontId="15" fillId="4" borderId="83" xfId="0" applyNumberFormat="1" applyFont="1" applyFill="1" applyBorder="1" applyAlignment="1">
      <alignment horizontal="center" vertical="center" wrapText="1"/>
    </xf>
    <xf numFmtId="0" fontId="15" fillId="4" borderId="83" xfId="0" applyFont="1" applyFill="1" applyBorder="1" applyAlignment="1">
      <alignment vertical="top" wrapText="1"/>
    </xf>
    <xf numFmtId="0" fontId="15" fillId="4" borderId="83" xfId="0" applyFont="1" applyFill="1" applyBorder="1" applyAlignment="1">
      <alignment horizontal="center" vertical="top" wrapText="1"/>
    </xf>
    <xf numFmtId="2" fontId="15" fillId="4" borderId="83" xfId="0" applyNumberFormat="1" applyFont="1" applyFill="1" applyBorder="1" applyAlignment="1">
      <alignment horizontal="center" vertical="top" wrapText="1"/>
    </xf>
    <xf numFmtId="0" fontId="15" fillId="4" borderId="84" xfId="4" applyFont="1" applyFill="1" applyBorder="1" applyAlignment="1">
      <alignment vertical="center" wrapText="1"/>
    </xf>
    <xf numFmtId="0" fontId="15" fillId="4" borderId="85" xfId="4" applyFont="1" applyFill="1" applyBorder="1" applyAlignment="1">
      <alignment vertical="top" wrapText="1"/>
    </xf>
    <xf numFmtId="0" fontId="15" fillId="4" borderId="86" xfId="3" applyFont="1" applyFill="1" applyBorder="1" applyAlignment="1">
      <alignment vertical="top" wrapText="1"/>
    </xf>
    <xf numFmtId="0" fontId="1" fillId="4" borderId="32" xfId="0" applyFont="1" applyFill="1" applyBorder="1" applyAlignment="1" applyProtection="1">
      <alignment shrinkToFit="1"/>
      <protection locked="0"/>
    </xf>
    <xf numFmtId="0" fontId="15" fillId="4" borderId="86" xfId="0" applyFont="1" applyFill="1" applyBorder="1" applyAlignment="1">
      <alignment vertical="center" wrapText="1"/>
    </xf>
    <xf numFmtId="0" fontId="1" fillId="4" borderId="86" xfId="0" applyFont="1" applyFill="1" applyBorder="1" applyAlignment="1" applyProtection="1">
      <alignment horizontal="left"/>
      <protection locked="0"/>
    </xf>
    <xf numFmtId="0" fontId="15" fillId="4" borderId="86" xfId="0" applyFont="1" applyFill="1" applyBorder="1" applyAlignment="1">
      <alignment vertical="top" wrapText="1"/>
    </xf>
    <xf numFmtId="2" fontId="15" fillId="4" borderId="83" xfId="1" applyNumberFormat="1" applyFont="1" applyFill="1" applyBorder="1" applyAlignment="1">
      <alignment horizontal="right" vertical="center" wrapText="1"/>
    </xf>
    <xf numFmtId="2" fontId="15" fillId="4" borderId="86" xfId="1" applyNumberFormat="1" applyFont="1" applyFill="1" applyBorder="1" applyAlignment="1">
      <alignment horizontal="right" vertical="center" wrapText="1"/>
    </xf>
    <xf numFmtId="0" fontId="1" fillId="4" borderId="86" xfId="0" applyFont="1" applyFill="1" applyBorder="1" applyAlignment="1" applyProtection="1">
      <alignment horizontal="right" wrapText="1"/>
      <protection locked="0"/>
    </xf>
    <xf numFmtId="2" fontId="1" fillId="4" borderId="86" xfId="0" applyNumberFormat="1" applyFont="1" applyFill="1" applyBorder="1" applyProtection="1">
      <protection locked="0"/>
    </xf>
    <xf numFmtId="2" fontId="0" fillId="4" borderId="86" xfId="0" applyNumberFormat="1" applyFont="1" applyFill="1" applyBorder="1" applyProtection="1">
      <protection locked="0"/>
    </xf>
    <xf numFmtId="2" fontId="0" fillId="4" borderId="83" xfId="0" applyNumberFormat="1" applyFont="1" applyFill="1" applyBorder="1" applyProtection="1">
      <protection locked="0"/>
    </xf>
    <xf numFmtId="0" fontId="5" fillId="2" borderId="86" xfId="0" applyFont="1" applyFill="1" applyBorder="1" applyAlignment="1" applyProtection="1">
      <alignment horizontal="center" vertical="top" wrapText="1"/>
      <protection locked="0"/>
    </xf>
    <xf numFmtId="0" fontId="5" fillId="2" borderId="83" xfId="0" applyFont="1" applyFill="1" applyBorder="1" applyAlignment="1" applyProtection="1">
      <alignment horizontal="center" vertical="top" wrapText="1"/>
      <protection locked="0"/>
    </xf>
    <xf numFmtId="0" fontId="8" fillId="0" borderId="87" xfId="0" applyFont="1" applyBorder="1" applyAlignment="1" applyProtection="1">
      <alignment horizontal="right"/>
      <protection locked="0"/>
    </xf>
    <xf numFmtId="0" fontId="5" fillId="0" borderId="87" xfId="0" applyFont="1" applyBorder="1" applyAlignment="1">
      <alignment vertical="top" wrapText="1"/>
    </xf>
    <xf numFmtId="0" fontId="5" fillId="0" borderId="87" xfId="0" applyFont="1" applyBorder="1" applyAlignment="1">
      <alignment horizontal="center" vertical="top" wrapText="1"/>
    </xf>
    <xf numFmtId="2" fontId="5" fillId="0" borderId="87" xfId="0" applyNumberFormat="1" applyFont="1" applyBorder="1" applyAlignment="1">
      <alignment horizontal="center" vertical="top" wrapText="1"/>
    </xf>
    <xf numFmtId="0" fontId="5" fillId="2" borderId="32" xfId="0" applyFont="1" applyFill="1" applyBorder="1" applyAlignment="1" applyProtection="1">
      <alignment horizontal="center" vertical="top" wrapText="1"/>
      <protection locked="0"/>
    </xf>
    <xf numFmtId="2" fontId="0" fillId="0" borderId="88" xfId="0" applyNumberFormat="1" applyFont="1" applyBorder="1" applyAlignment="1">
      <alignment horizontal="center"/>
    </xf>
    <xf numFmtId="0" fontId="0" fillId="4" borderId="83" xfId="0" applyFont="1" applyFill="1" applyBorder="1" applyAlignment="1" applyProtection="1">
      <alignment wrapText="1"/>
      <protection locked="0"/>
    </xf>
    <xf numFmtId="0" fontId="3" fillId="2" borderId="83" xfId="0" applyFont="1" applyFill="1" applyBorder="1" applyAlignment="1" applyProtection="1">
      <alignment horizontal="left"/>
      <protection locked="0"/>
    </xf>
    <xf numFmtId="0" fontId="0" fillId="4" borderId="83" xfId="0" applyFont="1" applyFill="1" applyBorder="1" applyAlignment="1" applyProtection="1">
      <protection locked="0"/>
    </xf>
    <xf numFmtId="2" fontId="1" fillId="4" borderId="71" xfId="0" applyNumberFormat="1" applyFont="1" applyFill="1" applyBorder="1" applyProtection="1">
      <protection locked="0"/>
    </xf>
    <xf numFmtId="2" fontId="1" fillId="4" borderId="32" xfId="0" applyNumberFormat="1" applyFont="1" applyFill="1" applyBorder="1" applyProtection="1">
      <protection locked="0"/>
    </xf>
    <xf numFmtId="2" fontId="1" fillId="4" borderId="83" xfId="0" applyNumberFormat="1" applyFont="1" applyFill="1" applyBorder="1" applyProtection="1">
      <protection locked="0"/>
    </xf>
    <xf numFmtId="0" fontId="15" fillId="4" borderId="83" xfId="0" applyFont="1" applyFill="1" applyBorder="1" applyAlignment="1">
      <alignment horizontal="left" vertical="center" wrapText="1"/>
    </xf>
    <xf numFmtId="0" fontId="15" fillId="4" borderId="82" xfId="4" applyFont="1" applyFill="1" applyBorder="1" applyAlignment="1">
      <alignment vertical="center" wrapText="1"/>
    </xf>
    <xf numFmtId="0" fontId="15" fillId="4" borderId="82" xfId="4" applyFont="1" applyFill="1" applyBorder="1" applyAlignment="1">
      <alignment horizontal="center" vertical="center" wrapText="1"/>
    </xf>
    <xf numFmtId="2" fontId="15" fillId="4" borderId="82" xfId="4" applyNumberFormat="1" applyFont="1" applyFill="1" applyBorder="1" applyAlignment="1">
      <alignment horizontal="center" vertical="center" wrapText="1"/>
    </xf>
    <xf numFmtId="0" fontId="15" fillId="4" borderId="86" xfId="0" applyFont="1" applyFill="1" applyBorder="1" applyAlignment="1">
      <alignment horizontal="left" vertical="center" wrapText="1"/>
    </xf>
    <xf numFmtId="0" fontId="15" fillId="4" borderId="86" xfId="4" applyFont="1" applyFill="1" applyBorder="1" applyAlignment="1">
      <alignment vertical="center" wrapText="1"/>
    </xf>
    <xf numFmtId="0" fontId="15" fillId="4" borderId="85" xfId="4" applyFont="1" applyFill="1" applyBorder="1" applyAlignment="1">
      <alignment vertical="center" wrapText="1"/>
    </xf>
    <xf numFmtId="0" fontId="1" fillId="4" borderId="86" xfId="0" applyFont="1" applyFill="1" applyBorder="1" applyProtection="1">
      <protection locked="0"/>
    </xf>
    <xf numFmtId="2" fontId="1" fillId="4" borderId="72" xfId="0" applyNumberFormat="1" applyFont="1" applyFill="1" applyBorder="1" applyProtection="1">
      <protection locked="0"/>
    </xf>
    <xf numFmtId="0" fontId="15" fillId="4" borderId="83" xfId="4" applyFont="1" applyFill="1" applyBorder="1" applyAlignment="1">
      <alignment vertical="center" wrapText="1"/>
    </xf>
    <xf numFmtId="0" fontId="15" fillId="4" borderId="83" xfId="4" applyFont="1" applyFill="1" applyBorder="1" applyAlignment="1">
      <alignment horizontal="center" vertical="center" wrapText="1"/>
    </xf>
    <xf numFmtId="2" fontId="15" fillId="4" borderId="83" xfId="4" applyNumberFormat="1" applyFont="1" applyFill="1" applyBorder="1" applyAlignment="1">
      <alignment horizontal="center" vertical="center" wrapText="1"/>
    </xf>
    <xf numFmtId="2" fontId="15" fillId="4" borderId="89" xfId="0" applyNumberFormat="1" applyFont="1" applyFill="1" applyBorder="1" applyAlignment="1">
      <alignment horizontal="center" vertical="center" wrapText="1"/>
    </xf>
    <xf numFmtId="0" fontId="15" fillId="4" borderId="83" xfId="4" applyFont="1" applyFill="1" applyBorder="1" applyAlignment="1">
      <alignment horizontal="center" vertical="top" wrapText="1"/>
    </xf>
    <xf numFmtId="2" fontId="15" fillId="4" borderId="83" xfId="4" applyNumberFormat="1" applyFont="1" applyFill="1" applyBorder="1" applyAlignment="1">
      <alignment horizontal="center" vertical="top" wrapText="1"/>
    </xf>
    <xf numFmtId="0" fontId="1" fillId="4" borderId="18" xfId="0" applyFont="1" applyFill="1" applyBorder="1" applyAlignment="1" applyProtection="1">
      <alignment horizontal="right" wrapText="1"/>
      <protection locked="0"/>
    </xf>
    <xf numFmtId="0" fontId="1" fillId="4" borderId="83" xfId="0" applyFont="1" applyFill="1" applyBorder="1" applyAlignment="1" applyProtection="1">
      <alignment horizontal="right" wrapText="1"/>
      <protection locked="0"/>
    </xf>
    <xf numFmtId="0" fontId="1" fillId="4" borderId="86" xfId="0" applyFont="1" applyFill="1" applyBorder="1" applyAlignment="1" applyProtection="1">
      <protection locked="0"/>
    </xf>
    <xf numFmtId="2" fontId="15" fillId="4" borderId="83" xfId="1" applyNumberFormat="1" applyFont="1" applyFill="1" applyBorder="1" applyAlignment="1">
      <alignment horizontal="center" vertical="center" wrapText="1"/>
    </xf>
    <xf numFmtId="0" fontId="15" fillId="4" borderId="90" xfId="4" applyFont="1" applyFill="1" applyBorder="1" applyAlignment="1">
      <alignment vertical="center" wrapText="1"/>
    </xf>
    <xf numFmtId="0" fontId="15" fillId="4" borderId="81" xfId="4" applyFont="1" applyFill="1" applyBorder="1" applyAlignment="1">
      <alignment vertical="center" wrapText="1"/>
    </xf>
    <xf numFmtId="0" fontId="9" fillId="3" borderId="3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5" fillId="2" borderId="18" xfId="0" applyFont="1" applyFill="1" applyBorder="1" applyAlignment="1" applyProtection="1">
      <alignment horizontal="left" wrapText="1"/>
      <protection locked="0"/>
    </xf>
  </cellXfs>
  <cellStyles count="5">
    <cellStyle name="Excel Built-in Normal" xfId="3"/>
    <cellStyle name="Обычный" xfId="0" builtinId="0"/>
    <cellStyle name="Обычный 2" xfId="1"/>
    <cellStyle name="Обычный 2 2" xfId="4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M13" sqref="M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21.42578125" style="2" customWidth="1"/>
    <col min="12" max="16384" width="9.140625" style="2"/>
  </cols>
  <sheetData>
    <row r="1" spans="1:12" ht="15">
      <c r="A1" s="1" t="s">
        <v>7</v>
      </c>
      <c r="C1" s="365" t="s">
        <v>175</v>
      </c>
      <c r="D1" s="366"/>
      <c r="E1" s="366"/>
      <c r="F1" s="7" t="s">
        <v>16</v>
      </c>
      <c r="G1" s="2" t="s">
        <v>17</v>
      </c>
      <c r="H1" s="367" t="s">
        <v>112</v>
      </c>
      <c r="I1" s="367"/>
      <c r="J1" s="367"/>
      <c r="K1" s="367"/>
    </row>
    <row r="2" spans="1:12" ht="18">
      <c r="A2" s="17" t="s">
        <v>6</v>
      </c>
      <c r="C2" s="2"/>
      <c r="G2" s="2" t="s">
        <v>18</v>
      </c>
      <c r="H2" s="367" t="s">
        <v>113</v>
      </c>
      <c r="I2" s="367"/>
      <c r="J2" s="367"/>
      <c r="K2" s="367"/>
    </row>
    <row r="3" spans="1:12" ht="17.25" customHeight="1">
      <c r="A3" s="4" t="s">
        <v>8</v>
      </c>
      <c r="C3" s="2"/>
      <c r="D3" s="3"/>
      <c r="E3" s="20" t="s">
        <v>9</v>
      </c>
      <c r="G3" s="2" t="s">
        <v>19</v>
      </c>
      <c r="H3" s="27"/>
      <c r="I3" s="27"/>
      <c r="J3" s="28"/>
      <c r="K3" s="29"/>
    </row>
    <row r="4" spans="1:12">
      <c r="C4" s="2"/>
      <c r="D4" s="4"/>
      <c r="H4" s="26" t="s">
        <v>36</v>
      </c>
      <c r="I4" s="26" t="s">
        <v>37</v>
      </c>
      <c r="J4" s="26" t="s">
        <v>38</v>
      </c>
    </row>
    <row r="5" spans="1:12" ht="34.5" thickBot="1">
      <c r="A5" s="24" t="s">
        <v>14</v>
      </c>
      <c r="B5" s="25" t="s">
        <v>15</v>
      </c>
      <c r="C5" s="18" t="s">
        <v>0</v>
      </c>
      <c r="D5" s="18" t="s">
        <v>13</v>
      </c>
      <c r="E5" s="18" t="s">
        <v>12</v>
      </c>
      <c r="F5" s="18" t="s">
        <v>34</v>
      </c>
      <c r="G5" s="18" t="s">
        <v>1</v>
      </c>
      <c r="H5" s="18" t="s">
        <v>2</v>
      </c>
      <c r="I5" s="18" t="s">
        <v>3</v>
      </c>
      <c r="J5" s="18" t="s">
        <v>10</v>
      </c>
      <c r="K5" s="19" t="s">
        <v>11</v>
      </c>
      <c r="L5" s="18" t="s">
        <v>35</v>
      </c>
    </row>
    <row r="6" spans="1:12" ht="15">
      <c r="A6" s="10">
        <v>1</v>
      </c>
      <c r="B6" s="11">
        <v>1</v>
      </c>
      <c r="C6" s="12" t="s">
        <v>20</v>
      </c>
      <c r="D6" s="64" t="s">
        <v>21</v>
      </c>
      <c r="E6" s="88" t="s">
        <v>106</v>
      </c>
      <c r="F6" s="89" t="s">
        <v>114</v>
      </c>
      <c r="G6" s="90">
        <v>13</v>
      </c>
      <c r="H6" s="90">
        <v>10.85</v>
      </c>
      <c r="I6" s="90">
        <v>48.34</v>
      </c>
      <c r="J6" s="65">
        <v>343.01</v>
      </c>
      <c r="K6" s="91" t="s">
        <v>115</v>
      </c>
      <c r="L6" s="21"/>
    </row>
    <row r="7" spans="1:12" ht="15">
      <c r="A7" s="13"/>
      <c r="B7" s="9"/>
      <c r="C7" s="6"/>
      <c r="D7" s="92" t="s">
        <v>26</v>
      </c>
      <c r="E7" s="93" t="s">
        <v>107</v>
      </c>
      <c r="F7" s="68">
        <v>70</v>
      </c>
      <c r="G7" s="66">
        <v>6.7</v>
      </c>
      <c r="H7" s="66">
        <v>9.84</v>
      </c>
      <c r="I7" s="66">
        <v>19.8</v>
      </c>
      <c r="J7" s="72">
        <v>194.56</v>
      </c>
      <c r="K7" s="94" t="s">
        <v>108</v>
      </c>
      <c r="L7" s="77"/>
    </row>
    <row r="8" spans="1:12" ht="15">
      <c r="A8" s="13"/>
      <c r="B8" s="9"/>
      <c r="C8" s="6"/>
      <c r="D8" s="95" t="s">
        <v>22</v>
      </c>
      <c r="E8" s="69" t="s">
        <v>39</v>
      </c>
      <c r="F8" s="68">
        <v>200</v>
      </c>
      <c r="G8" s="96">
        <v>0.1</v>
      </c>
      <c r="H8" s="96">
        <v>0</v>
      </c>
      <c r="I8" s="96">
        <v>15</v>
      </c>
      <c r="J8" s="72">
        <v>60.4</v>
      </c>
      <c r="K8" s="97" t="s">
        <v>40</v>
      </c>
      <c r="L8" s="77"/>
    </row>
    <row r="9" spans="1:12" ht="15">
      <c r="A9" s="13"/>
      <c r="B9" s="9"/>
      <c r="C9" s="6"/>
      <c r="D9" s="95" t="s">
        <v>23</v>
      </c>
      <c r="E9" s="98"/>
      <c r="F9" s="99"/>
      <c r="G9" s="72"/>
      <c r="H9" s="72"/>
      <c r="I9" s="72"/>
      <c r="J9" s="72"/>
      <c r="K9" s="100"/>
      <c r="L9" s="77"/>
    </row>
    <row r="10" spans="1:12" ht="15">
      <c r="A10" s="13"/>
      <c r="B10" s="9"/>
      <c r="C10" s="6"/>
      <c r="D10" s="95" t="s">
        <v>24</v>
      </c>
      <c r="E10" s="70" t="s">
        <v>50</v>
      </c>
      <c r="F10" s="68">
        <v>100</v>
      </c>
      <c r="G10" s="96">
        <v>0.9</v>
      </c>
      <c r="H10" s="96">
        <v>0.2</v>
      </c>
      <c r="I10" s="96">
        <v>8.1</v>
      </c>
      <c r="J10" s="72">
        <v>43</v>
      </c>
      <c r="K10" s="94" t="s">
        <v>51</v>
      </c>
      <c r="L10" s="77"/>
    </row>
    <row r="11" spans="1:12" ht="15">
      <c r="A11" s="13"/>
      <c r="B11" s="9"/>
      <c r="C11" s="6"/>
      <c r="D11" s="101"/>
      <c r="E11" s="102"/>
      <c r="F11" s="77"/>
      <c r="G11" s="77"/>
      <c r="H11" s="77"/>
      <c r="I11" s="77"/>
      <c r="J11" s="77"/>
      <c r="K11" s="77"/>
      <c r="L11" s="83"/>
    </row>
    <row r="12" spans="1:12" ht="15">
      <c r="A12" s="13"/>
      <c r="B12" s="9"/>
      <c r="C12" s="6"/>
      <c r="D12" s="101"/>
      <c r="E12" s="102"/>
      <c r="F12" s="77"/>
      <c r="G12" s="77"/>
      <c r="H12" s="77"/>
      <c r="I12" s="77"/>
      <c r="J12" s="77"/>
      <c r="K12" s="77"/>
      <c r="L12" s="83"/>
    </row>
    <row r="13" spans="1:12" ht="15.75" thickBot="1">
      <c r="A13" s="103"/>
      <c r="B13" s="104"/>
      <c r="C13" s="105"/>
      <c r="D13" s="106" t="s">
        <v>33</v>
      </c>
      <c r="E13" s="107"/>
      <c r="F13" s="79">
        <v>570</v>
      </c>
      <c r="G13" s="79">
        <f t="shared" ref="G13:J13" si="0">SUM(G6:G12)</f>
        <v>20.7</v>
      </c>
      <c r="H13" s="79">
        <f t="shared" si="0"/>
        <v>20.889999999999997</v>
      </c>
      <c r="I13" s="79">
        <f t="shared" si="0"/>
        <v>91.24</v>
      </c>
      <c r="J13" s="79">
        <f t="shared" si="0"/>
        <v>640.96999999999991</v>
      </c>
      <c r="K13" s="79"/>
      <c r="L13" s="108">
        <v>144</v>
      </c>
    </row>
    <row r="14" spans="1:12" ht="15">
      <c r="A14" s="10">
        <f>A6</f>
        <v>1</v>
      </c>
      <c r="B14" s="112">
        <f>B6</f>
        <v>1</v>
      </c>
      <c r="C14" s="12" t="s">
        <v>25</v>
      </c>
      <c r="D14" s="62" t="s">
        <v>26</v>
      </c>
      <c r="E14" s="118" t="s">
        <v>116</v>
      </c>
      <c r="F14" s="119">
        <v>100</v>
      </c>
      <c r="G14" s="120">
        <v>1.46</v>
      </c>
      <c r="H14" s="120">
        <v>6</v>
      </c>
      <c r="I14" s="120">
        <v>3</v>
      </c>
      <c r="J14" s="115">
        <v>70</v>
      </c>
      <c r="K14" s="74" t="s">
        <v>119</v>
      </c>
      <c r="L14" s="21"/>
    </row>
    <row r="15" spans="1:12" ht="15">
      <c r="A15" s="13"/>
      <c r="B15" s="9"/>
      <c r="C15" s="6"/>
      <c r="D15" s="113" t="s">
        <v>27</v>
      </c>
      <c r="E15" s="70" t="s">
        <v>109</v>
      </c>
      <c r="F15" s="68">
        <v>200</v>
      </c>
      <c r="G15" s="66">
        <v>4.18</v>
      </c>
      <c r="H15" s="66">
        <v>8.1199999999999992</v>
      </c>
      <c r="I15" s="66">
        <v>24.92</v>
      </c>
      <c r="J15" s="71">
        <v>189.48</v>
      </c>
      <c r="K15" s="73" t="s">
        <v>110</v>
      </c>
      <c r="L15" s="77"/>
    </row>
    <row r="16" spans="1:12" ht="15">
      <c r="A16" s="13"/>
      <c r="B16" s="9"/>
      <c r="C16" s="6"/>
      <c r="D16" s="113" t="s">
        <v>28</v>
      </c>
      <c r="E16" s="121" t="s">
        <v>117</v>
      </c>
      <c r="F16" s="122" t="s">
        <v>118</v>
      </c>
      <c r="G16" s="123">
        <v>10.97</v>
      </c>
      <c r="H16" s="123">
        <v>7.43</v>
      </c>
      <c r="I16" s="123">
        <v>18.8</v>
      </c>
      <c r="J16" s="71">
        <v>185.95</v>
      </c>
      <c r="K16" s="124" t="s">
        <v>120</v>
      </c>
      <c r="L16" s="77"/>
    </row>
    <row r="17" spans="1:12" ht="15">
      <c r="A17" s="13"/>
      <c r="B17" s="9"/>
      <c r="C17" s="6"/>
      <c r="D17" s="113" t="s">
        <v>29</v>
      </c>
      <c r="E17" s="121" t="s">
        <v>63</v>
      </c>
      <c r="F17" s="122">
        <v>150</v>
      </c>
      <c r="G17" s="123">
        <v>4.79</v>
      </c>
      <c r="H17" s="123">
        <v>7.7</v>
      </c>
      <c r="I17" s="123">
        <v>31.66</v>
      </c>
      <c r="J17" s="126">
        <v>215.1</v>
      </c>
      <c r="K17" s="124" t="s">
        <v>64</v>
      </c>
      <c r="L17" s="83"/>
    </row>
    <row r="18" spans="1:12" ht="15">
      <c r="A18" s="13"/>
      <c r="B18" s="9"/>
      <c r="C18" s="6"/>
      <c r="D18" s="113" t="s">
        <v>30</v>
      </c>
      <c r="E18" s="67" t="s">
        <v>55</v>
      </c>
      <c r="F18" s="68">
        <v>200</v>
      </c>
      <c r="G18" s="66">
        <v>0.5</v>
      </c>
      <c r="H18" s="66">
        <v>0</v>
      </c>
      <c r="I18" s="66">
        <v>27</v>
      </c>
      <c r="J18" s="116">
        <v>110</v>
      </c>
      <c r="K18" s="73" t="s">
        <v>56</v>
      </c>
      <c r="L18" s="83"/>
    </row>
    <row r="19" spans="1:12" ht="15">
      <c r="A19" s="13"/>
      <c r="B19" s="9"/>
      <c r="C19" s="6"/>
      <c r="D19" s="113" t="s">
        <v>31</v>
      </c>
      <c r="E19" s="98"/>
      <c r="F19" s="99"/>
      <c r="G19" s="117"/>
      <c r="H19" s="72"/>
      <c r="I19" s="72"/>
      <c r="J19" s="71"/>
      <c r="K19" s="75"/>
      <c r="L19" s="83"/>
    </row>
    <row r="20" spans="1:12" ht="15">
      <c r="A20" s="13"/>
      <c r="B20" s="9"/>
      <c r="C20" s="6"/>
      <c r="D20" s="113" t="s">
        <v>32</v>
      </c>
      <c r="E20" s="70" t="s">
        <v>57</v>
      </c>
      <c r="F20" s="68">
        <v>55</v>
      </c>
      <c r="G20" s="66">
        <v>3.63</v>
      </c>
      <c r="H20" s="66">
        <v>0.66</v>
      </c>
      <c r="I20" s="66">
        <v>18.37</v>
      </c>
      <c r="J20" s="127">
        <v>93.94</v>
      </c>
      <c r="K20" s="73" t="s">
        <v>58</v>
      </c>
      <c r="L20" s="83"/>
    </row>
    <row r="21" spans="1:12" ht="15">
      <c r="A21" s="13"/>
      <c r="B21" s="9"/>
      <c r="C21" s="6"/>
      <c r="D21" s="101"/>
      <c r="E21" s="30"/>
      <c r="F21" s="31"/>
      <c r="G21" s="32"/>
      <c r="H21" s="32"/>
      <c r="I21" s="81"/>
      <c r="J21" s="128"/>
      <c r="K21" s="125"/>
      <c r="L21" s="83"/>
    </row>
    <row r="22" spans="1:12" ht="15">
      <c r="A22" s="13"/>
      <c r="B22" s="9"/>
      <c r="C22" s="6"/>
      <c r="D22" s="101"/>
      <c r="E22" s="30"/>
      <c r="F22" s="77"/>
      <c r="G22" s="77"/>
      <c r="H22" s="77"/>
      <c r="I22" s="77"/>
      <c r="J22" s="77"/>
      <c r="K22" s="77"/>
      <c r="L22" s="83"/>
    </row>
    <row r="23" spans="1:12" ht="15.75" thickBot="1">
      <c r="A23" s="103"/>
      <c r="B23" s="104"/>
      <c r="C23" s="105"/>
      <c r="D23" s="106" t="s">
        <v>33</v>
      </c>
      <c r="E23" s="107"/>
      <c r="F23" s="79">
        <v>825</v>
      </c>
      <c r="G23" s="79">
        <f t="shared" ref="G23:J23" si="1">SUM(G14:G22)</f>
        <v>25.529999999999998</v>
      </c>
      <c r="H23" s="79">
        <f t="shared" si="1"/>
        <v>29.909999999999997</v>
      </c>
      <c r="I23" s="79">
        <f t="shared" si="1"/>
        <v>123.75</v>
      </c>
      <c r="J23" s="79">
        <f t="shared" si="1"/>
        <v>864.47</v>
      </c>
      <c r="K23" s="79"/>
      <c r="L23" s="114">
        <v>244</v>
      </c>
    </row>
    <row r="24" spans="1:12" ht="15.75" thickBot="1">
      <c r="A24" s="109">
        <f>A6</f>
        <v>1</v>
      </c>
      <c r="B24" s="110">
        <f>B6</f>
        <v>1</v>
      </c>
      <c r="C24" s="362" t="s">
        <v>4</v>
      </c>
      <c r="D24" s="363"/>
      <c r="E24" s="111"/>
      <c r="F24" s="86">
        <f>F13+F23</f>
        <v>1395</v>
      </c>
      <c r="G24" s="86">
        <f>G13+G23</f>
        <v>46.23</v>
      </c>
      <c r="H24" s="86">
        <f t="shared" ref="H24:J24" si="2">H13+H23</f>
        <v>50.8</v>
      </c>
      <c r="I24" s="86">
        <f t="shared" si="2"/>
        <v>214.99</v>
      </c>
      <c r="J24" s="86">
        <f t="shared" si="2"/>
        <v>1505.44</v>
      </c>
      <c r="K24" s="86"/>
      <c r="L24" s="86">
        <f t="shared" ref="L24" si="3">L13+L23</f>
        <v>388</v>
      </c>
    </row>
    <row r="25" spans="1:12" ht="15">
      <c r="A25" s="112">
        <v>1</v>
      </c>
      <c r="B25" s="11">
        <v>2</v>
      </c>
      <c r="C25" s="12" t="s">
        <v>20</v>
      </c>
      <c r="D25" s="62" t="s">
        <v>21</v>
      </c>
      <c r="E25" s="134" t="s">
        <v>121</v>
      </c>
      <c r="F25" s="135">
        <v>180</v>
      </c>
      <c r="G25" s="136">
        <v>11.66</v>
      </c>
      <c r="H25" s="136">
        <v>4.01</v>
      </c>
      <c r="I25" s="136">
        <v>33.51</v>
      </c>
      <c r="J25" s="130">
        <v>216.77</v>
      </c>
      <c r="K25" s="156" t="s">
        <v>122</v>
      </c>
      <c r="L25" s="21"/>
    </row>
    <row r="26" spans="1:12" ht="15">
      <c r="A26" s="8"/>
      <c r="B26" s="9"/>
      <c r="C26" s="6"/>
      <c r="D26" s="113" t="s">
        <v>26</v>
      </c>
      <c r="E26" s="137" t="s">
        <v>46</v>
      </c>
      <c r="F26" s="138">
        <v>60</v>
      </c>
      <c r="G26" s="139">
        <v>2.74</v>
      </c>
      <c r="H26" s="139">
        <v>13.84</v>
      </c>
      <c r="I26" s="139">
        <v>18</v>
      </c>
      <c r="J26" s="160">
        <v>207.52</v>
      </c>
      <c r="K26" s="157" t="s">
        <v>47</v>
      </c>
      <c r="L26" s="77"/>
    </row>
    <row r="27" spans="1:12" ht="15">
      <c r="A27" s="8"/>
      <c r="B27" s="9"/>
      <c r="C27" s="6"/>
      <c r="D27" s="113" t="s">
        <v>22</v>
      </c>
      <c r="E27" s="140" t="s">
        <v>82</v>
      </c>
      <c r="F27" s="141">
        <v>200</v>
      </c>
      <c r="G27" s="142">
        <v>3.6</v>
      </c>
      <c r="H27" s="142">
        <v>3.3</v>
      </c>
      <c r="I27" s="142">
        <v>25</v>
      </c>
      <c r="J27" s="160">
        <v>144.1</v>
      </c>
      <c r="K27" s="158" t="s">
        <v>83</v>
      </c>
      <c r="L27" s="77"/>
    </row>
    <row r="28" spans="1:12" ht="15">
      <c r="A28" s="8"/>
      <c r="B28" s="9"/>
      <c r="C28" s="6"/>
      <c r="D28" s="113" t="s">
        <v>23</v>
      </c>
      <c r="E28" s="98"/>
      <c r="F28" s="99"/>
      <c r="G28" s="72"/>
      <c r="H28" s="72"/>
      <c r="I28" s="72"/>
      <c r="J28" s="160"/>
      <c r="K28" s="159"/>
      <c r="L28" s="77"/>
    </row>
    <row r="29" spans="1:12" ht="15">
      <c r="A29" s="8"/>
      <c r="B29" s="9"/>
      <c r="C29" s="6"/>
      <c r="D29" s="113" t="s">
        <v>24</v>
      </c>
      <c r="E29" s="137" t="s">
        <v>61</v>
      </c>
      <c r="F29" s="138">
        <v>100</v>
      </c>
      <c r="G29" s="139">
        <v>0.4</v>
      </c>
      <c r="H29" s="139">
        <v>0.3</v>
      </c>
      <c r="I29" s="139">
        <v>10.3</v>
      </c>
      <c r="J29" s="160">
        <v>47</v>
      </c>
      <c r="K29" s="157" t="s">
        <v>51</v>
      </c>
      <c r="L29" s="77"/>
    </row>
    <row r="30" spans="1:12" ht="15">
      <c r="A30" s="8"/>
      <c r="B30" s="9"/>
      <c r="C30" s="6"/>
      <c r="D30" s="101"/>
      <c r="E30" s="131"/>
      <c r="F30" s="132"/>
      <c r="G30" s="132"/>
      <c r="H30" s="132"/>
      <c r="I30" s="132"/>
      <c r="J30" s="132"/>
      <c r="K30" s="77"/>
      <c r="L30" s="76"/>
    </row>
    <row r="31" spans="1:12" ht="15">
      <c r="A31" s="8"/>
      <c r="B31" s="9"/>
      <c r="C31" s="6"/>
      <c r="D31" s="101"/>
      <c r="E31" s="102"/>
      <c r="F31" s="77"/>
      <c r="G31" s="77"/>
      <c r="H31" s="77"/>
      <c r="I31" s="77"/>
      <c r="J31" s="77"/>
      <c r="K31" s="77"/>
      <c r="L31" s="76"/>
    </row>
    <row r="32" spans="1:12" ht="15.75" thickBot="1">
      <c r="A32" s="133"/>
      <c r="B32" s="104"/>
      <c r="C32" s="105"/>
      <c r="D32" s="106" t="s">
        <v>33</v>
      </c>
      <c r="E32" s="107"/>
      <c r="F32" s="79">
        <f>SUM(F25:F31)</f>
        <v>540</v>
      </c>
      <c r="G32" s="79">
        <f t="shared" ref="G32:J32" si="4">SUM(G25:G31)</f>
        <v>18.399999999999999</v>
      </c>
      <c r="H32" s="79">
        <f t="shared" si="4"/>
        <v>21.450000000000003</v>
      </c>
      <c r="I32" s="79">
        <f t="shared" si="4"/>
        <v>86.809999999999988</v>
      </c>
      <c r="J32" s="79">
        <f t="shared" si="4"/>
        <v>615.39</v>
      </c>
      <c r="K32" s="79"/>
      <c r="L32" s="78">
        <v>144</v>
      </c>
    </row>
    <row r="33" spans="1:12" ht="15">
      <c r="A33" s="8">
        <f>A25</f>
        <v>1</v>
      </c>
      <c r="B33" s="8">
        <f>B25</f>
        <v>2</v>
      </c>
      <c r="C33" s="6" t="s">
        <v>25</v>
      </c>
      <c r="D33" s="87" t="s">
        <v>26</v>
      </c>
      <c r="E33" s="162" t="s">
        <v>123</v>
      </c>
      <c r="F33" s="163">
        <v>100</v>
      </c>
      <c r="G33" s="164">
        <v>1.75</v>
      </c>
      <c r="H33" s="164">
        <v>5.61</v>
      </c>
      <c r="I33" s="164">
        <v>5.3</v>
      </c>
      <c r="J33" s="129">
        <v>78.69</v>
      </c>
      <c r="K33" s="165" t="s">
        <v>125</v>
      </c>
      <c r="L33" s="85"/>
    </row>
    <row r="34" spans="1:12" ht="15">
      <c r="A34" s="8"/>
      <c r="B34" s="9"/>
      <c r="C34" s="6"/>
      <c r="D34" s="61" t="s">
        <v>27</v>
      </c>
      <c r="E34" s="166" t="s">
        <v>70</v>
      </c>
      <c r="F34" s="167">
        <v>200</v>
      </c>
      <c r="G34" s="168">
        <v>3.79</v>
      </c>
      <c r="H34" s="168">
        <v>5.39</v>
      </c>
      <c r="I34" s="168">
        <v>24.68</v>
      </c>
      <c r="J34" s="71">
        <v>162.38999999999999</v>
      </c>
      <c r="K34" s="169" t="s">
        <v>71</v>
      </c>
      <c r="L34" s="23"/>
    </row>
    <row r="35" spans="1:12" ht="15">
      <c r="A35" s="8"/>
      <c r="B35" s="9"/>
      <c r="C35" s="6"/>
      <c r="D35" s="61" t="s">
        <v>28</v>
      </c>
      <c r="E35" s="170" t="s">
        <v>43</v>
      </c>
      <c r="F35" s="171" t="s">
        <v>124</v>
      </c>
      <c r="G35" s="172">
        <v>16.670000000000002</v>
      </c>
      <c r="H35" s="172">
        <v>14.74</v>
      </c>
      <c r="I35" s="172">
        <v>42.02</v>
      </c>
      <c r="J35" s="147">
        <v>367.42</v>
      </c>
      <c r="K35" s="173" t="s">
        <v>44</v>
      </c>
      <c r="L35" s="23"/>
    </row>
    <row r="36" spans="1:12" ht="15">
      <c r="A36" s="8"/>
      <c r="B36" s="9"/>
      <c r="C36" s="6"/>
      <c r="D36" s="61" t="s">
        <v>29</v>
      </c>
      <c r="E36" s="33"/>
      <c r="F36" s="34"/>
      <c r="G36" s="35"/>
      <c r="H36" s="35"/>
      <c r="I36" s="150"/>
      <c r="J36" s="147"/>
      <c r="K36" s="161"/>
      <c r="L36" s="36"/>
    </row>
    <row r="37" spans="1:12" ht="15">
      <c r="A37" s="8"/>
      <c r="B37" s="9"/>
      <c r="C37" s="6"/>
      <c r="D37" s="61" t="s">
        <v>30</v>
      </c>
      <c r="E37" s="93" t="s">
        <v>79</v>
      </c>
      <c r="F37" s="167">
        <v>200</v>
      </c>
      <c r="G37" s="168">
        <v>0.3</v>
      </c>
      <c r="H37" s="168">
        <v>0</v>
      </c>
      <c r="I37" s="168">
        <v>20.100000000000001</v>
      </c>
      <c r="J37" s="116">
        <v>81.599999999999994</v>
      </c>
      <c r="K37" s="174" t="s">
        <v>45</v>
      </c>
      <c r="L37" s="36"/>
    </row>
    <row r="38" spans="1:12" ht="15">
      <c r="A38" s="8"/>
      <c r="B38" s="9"/>
      <c r="C38" s="6"/>
      <c r="D38" s="61" t="s">
        <v>31</v>
      </c>
      <c r="E38" s="170" t="s">
        <v>41</v>
      </c>
      <c r="F38" s="171">
        <v>45</v>
      </c>
      <c r="G38" s="172">
        <v>3.42</v>
      </c>
      <c r="H38" s="172">
        <v>0.36</v>
      </c>
      <c r="I38" s="172">
        <v>22.14</v>
      </c>
      <c r="J38" s="127">
        <v>105.48</v>
      </c>
      <c r="K38" s="173" t="s">
        <v>42</v>
      </c>
      <c r="L38" s="36"/>
    </row>
    <row r="39" spans="1:12" ht="15">
      <c r="A39" s="8"/>
      <c r="B39" s="9"/>
      <c r="C39" s="6"/>
      <c r="D39" s="61" t="s">
        <v>32</v>
      </c>
      <c r="E39" s="41"/>
      <c r="F39" s="42"/>
      <c r="G39" s="43"/>
      <c r="H39" s="43"/>
      <c r="I39" s="151"/>
      <c r="J39" s="148"/>
      <c r="K39" s="153"/>
      <c r="L39" s="76"/>
    </row>
    <row r="40" spans="1:12" ht="15">
      <c r="A40" s="8"/>
      <c r="B40" s="9"/>
      <c r="C40" s="6"/>
      <c r="D40" s="5"/>
      <c r="E40" s="37"/>
      <c r="F40" s="38"/>
      <c r="G40" s="39"/>
      <c r="H40" s="39"/>
      <c r="I40" s="149"/>
      <c r="J40" s="80"/>
      <c r="K40" s="154"/>
      <c r="L40" s="76"/>
    </row>
    <row r="41" spans="1:12" ht="15">
      <c r="A41" s="8"/>
      <c r="B41" s="9"/>
      <c r="C41" s="6"/>
      <c r="D41" s="5"/>
      <c r="E41" s="44"/>
      <c r="F41" s="36"/>
      <c r="G41" s="36"/>
      <c r="H41" s="36"/>
      <c r="I41" s="36"/>
      <c r="J41" s="36"/>
      <c r="K41" s="155"/>
      <c r="L41" s="76"/>
    </row>
    <row r="42" spans="1:12" ht="15.75" thickBot="1">
      <c r="A42" s="133"/>
      <c r="B42" s="104"/>
      <c r="C42" s="105"/>
      <c r="D42" s="144" t="s">
        <v>33</v>
      </c>
      <c r="E42" s="145"/>
      <c r="F42" s="146">
        <v>745</v>
      </c>
      <c r="G42" s="146">
        <f t="shared" ref="G42:J42" si="5">SUM(G33:G41)</f>
        <v>25.93</v>
      </c>
      <c r="H42" s="146">
        <f t="shared" si="5"/>
        <v>26.1</v>
      </c>
      <c r="I42" s="146">
        <f t="shared" si="5"/>
        <v>114.24</v>
      </c>
      <c r="J42" s="146">
        <f t="shared" si="5"/>
        <v>795.58</v>
      </c>
      <c r="K42" s="146"/>
      <c r="L42" s="152">
        <v>244</v>
      </c>
    </row>
    <row r="43" spans="1:12" ht="15.75" customHeight="1" thickBot="1">
      <c r="A43" s="143">
        <f>A25</f>
        <v>1</v>
      </c>
      <c r="B43" s="143">
        <f>B25</f>
        <v>2</v>
      </c>
      <c r="C43" s="362" t="s">
        <v>4</v>
      </c>
      <c r="D43" s="363"/>
      <c r="E43" s="111"/>
      <c r="F43" s="86">
        <f>F32+F42</f>
        <v>1285</v>
      </c>
      <c r="G43" s="86">
        <f t="shared" ref="G43:L43" si="6">G32+G42</f>
        <v>44.33</v>
      </c>
      <c r="H43" s="86">
        <f t="shared" si="6"/>
        <v>47.550000000000004</v>
      </c>
      <c r="I43" s="86">
        <f t="shared" si="6"/>
        <v>201.04999999999998</v>
      </c>
      <c r="J43" s="86">
        <f t="shared" si="6"/>
        <v>1410.97</v>
      </c>
      <c r="K43" s="86"/>
      <c r="L43" s="86">
        <f t="shared" si="6"/>
        <v>388</v>
      </c>
    </row>
    <row r="44" spans="1:12" ht="15">
      <c r="A44" s="10">
        <v>1</v>
      </c>
      <c r="B44" s="11">
        <v>3</v>
      </c>
      <c r="C44" s="12" t="s">
        <v>20</v>
      </c>
      <c r="D44" s="62" t="s">
        <v>21</v>
      </c>
      <c r="E44" s="179" t="s">
        <v>73</v>
      </c>
      <c r="F44" s="180" t="s">
        <v>114</v>
      </c>
      <c r="G44" s="181">
        <v>20.32</v>
      </c>
      <c r="H44" s="181">
        <v>20.77</v>
      </c>
      <c r="I44" s="181">
        <v>67.09</v>
      </c>
      <c r="J44" s="115">
        <v>536.57000000000005</v>
      </c>
      <c r="K44" s="157" t="s">
        <v>126</v>
      </c>
      <c r="L44" s="21"/>
    </row>
    <row r="45" spans="1:12" ht="15">
      <c r="A45" s="13"/>
      <c r="B45" s="9"/>
      <c r="C45" s="6"/>
      <c r="D45" s="63" t="s">
        <v>26</v>
      </c>
      <c r="E45" s="175"/>
      <c r="F45" s="176"/>
      <c r="G45" s="177"/>
      <c r="H45" s="177"/>
      <c r="I45" s="178"/>
      <c r="J45" s="160"/>
      <c r="K45" s="159"/>
      <c r="L45" s="36"/>
    </row>
    <row r="46" spans="1:12" ht="15">
      <c r="A46" s="13"/>
      <c r="B46" s="9"/>
      <c r="C46" s="6"/>
      <c r="D46" s="61" t="s">
        <v>22</v>
      </c>
      <c r="E46" s="166" t="s">
        <v>67</v>
      </c>
      <c r="F46" s="167">
        <v>200</v>
      </c>
      <c r="G46" s="168">
        <v>0.1</v>
      </c>
      <c r="H46" s="168">
        <v>0</v>
      </c>
      <c r="I46" s="168">
        <v>15.2</v>
      </c>
      <c r="J46" s="160">
        <v>61.2</v>
      </c>
      <c r="K46" s="157" t="s">
        <v>68</v>
      </c>
      <c r="L46" s="36"/>
    </row>
    <row r="47" spans="1:12" ht="15">
      <c r="A47" s="13"/>
      <c r="B47" s="9"/>
      <c r="C47" s="6"/>
      <c r="D47" s="61" t="s">
        <v>23</v>
      </c>
      <c r="E47" s="175"/>
      <c r="F47" s="176"/>
      <c r="G47" s="177"/>
      <c r="H47" s="177"/>
      <c r="I47" s="178"/>
      <c r="J47" s="160"/>
      <c r="K47" s="159"/>
      <c r="L47" s="36"/>
    </row>
    <row r="48" spans="1:12" ht="15">
      <c r="A48" s="13"/>
      <c r="B48" s="9"/>
      <c r="C48" s="6"/>
      <c r="D48" s="61" t="s">
        <v>24</v>
      </c>
      <c r="E48" s="166" t="s">
        <v>74</v>
      </c>
      <c r="F48" s="167">
        <v>100</v>
      </c>
      <c r="G48" s="168">
        <v>0.4</v>
      </c>
      <c r="H48" s="168">
        <v>0.4</v>
      </c>
      <c r="I48" s="168">
        <v>9.8000000000000007</v>
      </c>
      <c r="J48" s="160">
        <v>44.4</v>
      </c>
      <c r="K48" s="157" t="s">
        <v>51</v>
      </c>
      <c r="L48" s="36"/>
    </row>
    <row r="49" spans="1:12" ht="15">
      <c r="A49" s="13"/>
      <c r="B49" s="9"/>
      <c r="C49" s="6"/>
      <c r="D49" s="5"/>
      <c r="E49" s="44"/>
      <c r="F49" s="36"/>
      <c r="G49" s="36"/>
      <c r="H49" s="36"/>
      <c r="I49" s="36"/>
      <c r="J49" s="36"/>
      <c r="K49" s="155"/>
      <c r="L49" s="76"/>
    </row>
    <row r="50" spans="1:12" ht="15">
      <c r="A50" s="13"/>
      <c r="B50" s="9"/>
      <c r="C50" s="6"/>
      <c r="D50" s="5"/>
      <c r="E50" s="44"/>
      <c r="F50" s="36"/>
      <c r="G50" s="36"/>
      <c r="H50" s="36"/>
      <c r="I50" s="36"/>
      <c r="J50" s="36"/>
      <c r="K50" s="155"/>
      <c r="L50" s="76"/>
    </row>
    <row r="51" spans="1:12" ht="15.75" thickBot="1">
      <c r="A51" s="103"/>
      <c r="B51" s="104"/>
      <c r="C51" s="105"/>
      <c r="D51" s="144" t="s">
        <v>33</v>
      </c>
      <c r="E51" s="145"/>
      <c r="F51" s="146">
        <v>500</v>
      </c>
      <c r="G51" s="146">
        <f t="shared" ref="G51:J51" si="7">SUM(G44:G50)</f>
        <v>20.82</v>
      </c>
      <c r="H51" s="146">
        <f t="shared" si="7"/>
        <v>21.169999999999998</v>
      </c>
      <c r="I51" s="146">
        <f t="shared" si="7"/>
        <v>92.09</v>
      </c>
      <c r="J51" s="146">
        <f t="shared" si="7"/>
        <v>642.17000000000007</v>
      </c>
      <c r="K51" s="146"/>
      <c r="L51" s="78">
        <v>144</v>
      </c>
    </row>
    <row r="52" spans="1:12" ht="15">
      <c r="A52" s="13">
        <f>A44</f>
        <v>1</v>
      </c>
      <c r="B52" s="8">
        <f>B44</f>
        <v>3</v>
      </c>
      <c r="C52" s="6" t="s">
        <v>25</v>
      </c>
      <c r="D52" s="87" t="s">
        <v>26</v>
      </c>
      <c r="E52" s="162" t="s">
        <v>127</v>
      </c>
      <c r="F52" s="183">
        <v>60</v>
      </c>
      <c r="G52" s="184">
        <v>0.6</v>
      </c>
      <c r="H52" s="184">
        <v>6.24</v>
      </c>
      <c r="I52" s="184">
        <v>4.67</v>
      </c>
      <c r="J52" s="182">
        <v>77.239999999999995</v>
      </c>
      <c r="K52" s="165" t="s">
        <v>129</v>
      </c>
      <c r="L52" s="85"/>
    </row>
    <row r="53" spans="1:12" ht="15">
      <c r="A53" s="13"/>
      <c r="B53" s="9"/>
      <c r="C53" s="6"/>
      <c r="D53" s="61" t="s">
        <v>27</v>
      </c>
      <c r="E53" s="166" t="s">
        <v>86</v>
      </c>
      <c r="F53" s="167">
        <v>200</v>
      </c>
      <c r="G53" s="184">
        <v>2.6</v>
      </c>
      <c r="H53" s="184">
        <v>2.83</v>
      </c>
      <c r="I53" s="184">
        <v>19.02</v>
      </c>
      <c r="J53" s="71">
        <v>111.95</v>
      </c>
      <c r="K53" s="73" t="s">
        <v>130</v>
      </c>
      <c r="L53" s="36"/>
    </row>
    <row r="54" spans="1:12" ht="15">
      <c r="A54" s="13"/>
      <c r="B54" s="9"/>
      <c r="C54" s="6"/>
      <c r="D54" s="61" t="s">
        <v>28</v>
      </c>
      <c r="E54" s="166" t="s">
        <v>52</v>
      </c>
      <c r="F54" s="167" t="s">
        <v>128</v>
      </c>
      <c r="G54" s="168">
        <v>14.4</v>
      </c>
      <c r="H54" s="168">
        <v>14.98</v>
      </c>
      <c r="I54" s="168">
        <v>16.37</v>
      </c>
      <c r="J54" s="71">
        <v>257.89999999999998</v>
      </c>
      <c r="K54" s="73" t="s">
        <v>87</v>
      </c>
      <c r="L54" s="36"/>
    </row>
    <row r="55" spans="1:12" ht="15">
      <c r="A55" s="13"/>
      <c r="B55" s="9"/>
      <c r="C55" s="6"/>
      <c r="D55" s="61" t="s">
        <v>29</v>
      </c>
      <c r="E55" s="162" t="s">
        <v>53</v>
      </c>
      <c r="F55" s="167">
        <v>150</v>
      </c>
      <c r="G55" s="168">
        <v>6.68</v>
      </c>
      <c r="H55" s="168">
        <v>4.78</v>
      </c>
      <c r="I55" s="168">
        <v>36.4</v>
      </c>
      <c r="J55" s="71">
        <v>215.34</v>
      </c>
      <c r="K55" s="73" t="s">
        <v>54</v>
      </c>
      <c r="L55" s="36"/>
    </row>
    <row r="56" spans="1:12" ht="15">
      <c r="A56" s="13"/>
      <c r="B56" s="9"/>
      <c r="C56" s="6"/>
      <c r="D56" s="61" t="s">
        <v>30</v>
      </c>
      <c r="E56" s="166" t="s">
        <v>104</v>
      </c>
      <c r="F56" s="167">
        <v>200</v>
      </c>
      <c r="G56" s="168">
        <v>0.7</v>
      </c>
      <c r="H56" s="168">
        <v>0.3</v>
      </c>
      <c r="I56" s="168">
        <v>21.22</v>
      </c>
      <c r="J56" s="116">
        <v>90.38</v>
      </c>
      <c r="K56" s="73" t="s">
        <v>105</v>
      </c>
      <c r="L56" s="36"/>
    </row>
    <row r="57" spans="1:12" ht="15">
      <c r="A57" s="13"/>
      <c r="B57" s="9"/>
      <c r="C57" s="6"/>
      <c r="D57" s="61" t="s">
        <v>31</v>
      </c>
      <c r="E57" s="175"/>
      <c r="F57" s="176"/>
      <c r="G57" s="177"/>
      <c r="H57" s="177"/>
      <c r="I57" s="178"/>
      <c r="J57" s="71"/>
      <c r="K57" s="185"/>
      <c r="L57" s="76"/>
    </row>
    <row r="58" spans="1:12" ht="15">
      <c r="A58" s="13"/>
      <c r="B58" s="9"/>
      <c r="C58" s="6"/>
      <c r="D58" s="61" t="s">
        <v>32</v>
      </c>
      <c r="E58" s="166" t="s">
        <v>57</v>
      </c>
      <c r="F58" s="167">
        <v>40</v>
      </c>
      <c r="G58" s="168">
        <v>2.64</v>
      </c>
      <c r="H58" s="168">
        <v>0.48</v>
      </c>
      <c r="I58" s="168">
        <v>13.36</v>
      </c>
      <c r="J58" s="186">
        <v>68.319999999999993</v>
      </c>
      <c r="K58" s="73" t="s">
        <v>58</v>
      </c>
      <c r="L58" s="76"/>
    </row>
    <row r="59" spans="1:12" ht="15">
      <c r="A59" s="13"/>
      <c r="B59" s="9"/>
      <c r="C59" s="6"/>
      <c r="D59" s="5"/>
      <c r="E59" s="40"/>
      <c r="F59" s="45"/>
      <c r="G59" s="46"/>
      <c r="H59" s="46"/>
      <c r="I59" s="46"/>
      <c r="J59" s="46"/>
      <c r="K59" s="154"/>
      <c r="L59" s="76"/>
    </row>
    <row r="60" spans="1:12" ht="15">
      <c r="A60" s="13"/>
      <c r="B60" s="9"/>
      <c r="C60" s="6"/>
      <c r="D60" s="5"/>
      <c r="E60" s="44"/>
      <c r="F60" s="36"/>
      <c r="G60" s="36"/>
      <c r="H60" s="36"/>
      <c r="I60" s="36"/>
      <c r="J60" s="36"/>
      <c r="K60" s="155"/>
      <c r="L60" s="76"/>
    </row>
    <row r="61" spans="1:12" ht="15.75" thickBot="1">
      <c r="A61" s="103"/>
      <c r="B61" s="104"/>
      <c r="C61" s="105"/>
      <c r="D61" s="144" t="s">
        <v>33</v>
      </c>
      <c r="E61" s="145"/>
      <c r="F61" s="146">
        <v>750</v>
      </c>
      <c r="G61" s="146">
        <f t="shared" ref="G61:J61" si="8">SUM(G52:G60)</f>
        <v>27.62</v>
      </c>
      <c r="H61" s="146">
        <f t="shared" si="8"/>
        <v>29.610000000000003</v>
      </c>
      <c r="I61" s="146">
        <f t="shared" si="8"/>
        <v>111.04</v>
      </c>
      <c r="J61" s="146">
        <f t="shared" si="8"/>
        <v>821.12999999999988</v>
      </c>
      <c r="K61" s="146"/>
      <c r="L61" s="152">
        <v>244</v>
      </c>
    </row>
    <row r="62" spans="1:12" ht="15.75" customHeight="1" thickBot="1">
      <c r="A62" s="109">
        <f>A44</f>
        <v>1</v>
      </c>
      <c r="B62" s="110">
        <f>B44</f>
        <v>3</v>
      </c>
      <c r="C62" s="362" t="s">
        <v>4</v>
      </c>
      <c r="D62" s="363"/>
      <c r="E62" s="111"/>
      <c r="F62" s="86">
        <f>F51+F61</f>
        <v>1250</v>
      </c>
      <c r="G62" s="86">
        <f t="shared" ref="G62:L62" si="9">G51+G61</f>
        <v>48.44</v>
      </c>
      <c r="H62" s="86">
        <f t="shared" si="9"/>
        <v>50.78</v>
      </c>
      <c r="I62" s="86">
        <f t="shared" si="9"/>
        <v>203.13</v>
      </c>
      <c r="J62" s="86">
        <f t="shared" si="9"/>
        <v>1463.3</v>
      </c>
      <c r="K62" s="86"/>
      <c r="L62" s="86">
        <f t="shared" si="9"/>
        <v>388</v>
      </c>
    </row>
    <row r="63" spans="1:12" ht="15">
      <c r="A63" s="10">
        <v>1</v>
      </c>
      <c r="B63" s="11">
        <v>4</v>
      </c>
      <c r="C63" s="12" t="s">
        <v>20</v>
      </c>
      <c r="D63" s="62" t="s">
        <v>21</v>
      </c>
      <c r="E63" s="166" t="s">
        <v>102</v>
      </c>
      <c r="F63" s="167">
        <v>200</v>
      </c>
      <c r="G63" s="168">
        <v>9.64</v>
      </c>
      <c r="H63" s="168">
        <v>11.97</v>
      </c>
      <c r="I63" s="168">
        <v>42.86</v>
      </c>
      <c r="J63" s="65">
        <v>337.2</v>
      </c>
      <c r="K63" s="197" t="s">
        <v>65</v>
      </c>
      <c r="L63" s="21"/>
    </row>
    <row r="64" spans="1:12" ht="15">
      <c r="A64" s="13"/>
      <c r="B64" s="9"/>
      <c r="C64" s="6"/>
      <c r="D64" s="61" t="s">
        <v>26</v>
      </c>
      <c r="E64" s="198" t="s">
        <v>131</v>
      </c>
      <c r="F64" s="167">
        <v>60</v>
      </c>
      <c r="G64" s="168">
        <v>7.29</v>
      </c>
      <c r="H64" s="168">
        <v>8.2799999999999994</v>
      </c>
      <c r="I64" s="168">
        <v>19.87</v>
      </c>
      <c r="J64" s="194">
        <v>183.16</v>
      </c>
      <c r="K64" s="197" t="s">
        <v>66</v>
      </c>
      <c r="L64" s="36"/>
    </row>
    <row r="65" spans="1:12" ht="15">
      <c r="A65" s="13"/>
      <c r="B65" s="9"/>
      <c r="C65" s="6"/>
      <c r="D65" s="61" t="s">
        <v>22</v>
      </c>
      <c r="E65" s="198" t="s">
        <v>39</v>
      </c>
      <c r="F65" s="167">
        <v>200</v>
      </c>
      <c r="G65" s="199">
        <v>0.1</v>
      </c>
      <c r="H65" s="199">
        <v>0</v>
      </c>
      <c r="I65" s="199">
        <v>15</v>
      </c>
      <c r="J65" s="194">
        <v>60.4</v>
      </c>
      <c r="K65" s="200" t="s">
        <v>40</v>
      </c>
      <c r="L65" s="36"/>
    </row>
    <row r="66" spans="1:12" ht="15">
      <c r="A66" s="13"/>
      <c r="B66" s="9"/>
      <c r="C66" s="6"/>
      <c r="D66" s="61" t="s">
        <v>23</v>
      </c>
      <c r="E66" s="175"/>
      <c r="F66" s="176"/>
      <c r="G66" s="177"/>
      <c r="H66" s="177"/>
      <c r="I66" s="195"/>
      <c r="J66" s="71"/>
      <c r="K66" s="196"/>
      <c r="L66" s="36"/>
    </row>
    <row r="67" spans="1:12" ht="15">
      <c r="A67" s="13"/>
      <c r="B67" s="9"/>
      <c r="C67" s="6"/>
      <c r="D67" s="61" t="s">
        <v>24</v>
      </c>
      <c r="E67" s="162" t="s">
        <v>93</v>
      </c>
      <c r="F67" s="183">
        <v>100</v>
      </c>
      <c r="G67" s="184">
        <v>1.5</v>
      </c>
      <c r="H67" s="184">
        <v>0.5</v>
      </c>
      <c r="I67" s="184">
        <v>21</v>
      </c>
      <c r="J67" s="194">
        <v>94.5</v>
      </c>
      <c r="K67" s="201" t="s">
        <v>51</v>
      </c>
      <c r="L67" s="36"/>
    </row>
    <row r="68" spans="1:12" ht="15">
      <c r="A68" s="13"/>
      <c r="B68" s="9"/>
      <c r="C68" s="6"/>
      <c r="D68" s="5"/>
      <c r="E68" s="44"/>
      <c r="F68" s="36"/>
      <c r="G68" s="36"/>
      <c r="H68" s="36"/>
      <c r="I68" s="36"/>
      <c r="J68" s="36"/>
      <c r="K68" s="188"/>
      <c r="L68" s="187"/>
    </row>
    <row r="69" spans="1:12" ht="15">
      <c r="A69" s="13"/>
      <c r="B69" s="9"/>
      <c r="C69" s="6"/>
      <c r="D69" s="5"/>
      <c r="E69" s="44"/>
      <c r="F69" s="36"/>
      <c r="G69" s="36"/>
      <c r="H69" s="36"/>
      <c r="I69" s="36"/>
      <c r="J69" s="36"/>
      <c r="K69" s="189"/>
      <c r="L69" s="187"/>
    </row>
    <row r="70" spans="1:12" ht="15.75" thickBot="1">
      <c r="A70" s="103"/>
      <c r="B70" s="104"/>
      <c r="C70" s="105"/>
      <c r="D70" s="191" t="s">
        <v>33</v>
      </c>
      <c r="E70" s="192"/>
      <c r="F70" s="193">
        <f>SUM(F63:F69)</f>
        <v>560</v>
      </c>
      <c r="G70" s="190">
        <f t="shared" ref="G70:J70" si="10">SUM(G63:G69)</f>
        <v>18.53</v>
      </c>
      <c r="H70" s="190">
        <f t="shared" si="10"/>
        <v>20.75</v>
      </c>
      <c r="I70" s="190">
        <f t="shared" si="10"/>
        <v>98.73</v>
      </c>
      <c r="J70" s="190">
        <f t="shared" si="10"/>
        <v>675.26</v>
      </c>
      <c r="K70" s="190"/>
      <c r="L70" s="78">
        <v>144</v>
      </c>
    </row>
    <row r="71" spans="1:12" ht="15">
      <c r="A71" s="13">
        <f>A63</f>
        <v>1</v>
      </c>
      <c r="B71" s="8">
        <f>B63</f>
        <v>4</v>
      </c>
      <c r="C71" s="6" t="s">
        <v>25</v>
      </c>
      <c r="D71" s="87" t="s">
        <v>26</v>
      </c>
      <c r="E71" s="202" t="s">
        <v>132</v>
      </c>
      <c r="F71" s="203">
        <v>60</v>
      </c>
      <c r="G71" s="204">
        <v>0.72</v>
      </c>
      <c r="H71" s="204">
        <v>2.1</v>
      </c>
      <c r="I71" s="204">
        <v>4.9800000000000004</v>
      </c>
      <c r="J71" s="215">
        <v>41.7</v>
      </c>
      <c r="K71" s="200" t="s">
        <v>134</v>
      </c>
      <c r="L71" s="85"/>
    </row>
    <row r="72" spans="1:12" ht="15">
      <c r="A72" s="13"/>
      <c r="B72" s="9"/>
      <c r="C72" s="6"/>
      <c r="D72" s="61" t="s">
        <v>27</v>
      </c>
      <c r="E72" s="202" t="s">
        <v>133</v>
      </c>
      <c r="F72" s="203">
        <v>200</v>
      </c>
      <c r="G72" s="204">
        <v>6.43</v>
      </c>
      <c r="H72" s="204">
        <v>4.6900000000000004</v>
      </c>
      <c r="I72" s="204">
        <v>35.200000000000003</v>
      </c>
      <c r="J72" s="72">
        <v>208.73</v>
      </c>
      <c r="K72" s="212" t="s">
        <v>135</v>
      </c>
      <c r="L72" s="36"/>
    </row>
    <row r="73" spans="1:12" ht="15">
      <c r="A73" s="13"/>
      <c r="B73" s="9"/>
      <c r="C73" s="6"/>
      <c r="D73" s="61" t="s">
        <v>28</v>
      </c>
      <c r="E73" s="70" t="s">
        <v>72</v>
      </c>
      <c r="F73" s="68" t="s">
        <v>124</v>
      </c>
      <c r="G73" s="66">
        <v>18.27</v>
      </c>
      <c r="H73" s="66">
        <v>20.47</v>
      </c>
      <c r="I73" s="66">
        <v>54.77</v>
      </c>
      <c r="J73" s="216">
        <v>476.39</v>
      </c>
      <c r="K73" s="197" t="s">
        <v>136</v>
      </c>
      <c r="L73" s="36"/>
    </row>
    <row r="74" spans="1:12" ht="15">
      <c r="A74" s="13"/>
      <c r="B74" s="9"/>
      <c r="C74" s="6"/>
      <c r="D74" s="61" t="s">
        <v>29</v>
      </c>
      <c r="E74" s="175"/>
      <c r="F74" s="176"/>
      <c r="G74" s="177"/>
      <c r="H74" s="177"/>
      <c r="I74" s="210"/>
      <c r="J74" s="217"/>
      <c r="K74" s="213"/>
      <c r="L74" s="36"/>
    </row>
    <row r="75" spans="1:12" ht="15">
      <c r="A75" s="13"/>
      <c r="B75" s="9"/>
      <c r="C75" s="6"/>
      <c r="D75" s="61" t="s">
        <v>30</v>
      </c>
      <c r="E75" s="202" t="s">
        <v>100</v>
      </c>
      <c r="F75" s="203">
        <v>200</v>
      </c>
      <c r="G75" s="204">
        <v>0.4</v>
      </c>
      <c r="H75" s="204">
        <v>0.2</v>
      </c>
      <c r="I75" s="211">
        <v>13.7</v>
      </c>
      <c r="J75" s="218">
        <v>58.2</v>
      </c>
      <c r="K75" s="212" t="s">
        <v>101</v>
      </c>
      <c r="L75" s="36"/>
    </row>
    <row r="76" spans="1:12" ht="15">
      <c r="A76" s="13"/>
      <c r="B76" s="9"/>
      <c r="C76" s="6"/>
      <c r="D76" s="61" t="s">
        <v>31</v>
      </c>
      <c r="E76" s="205" t="s">
        <v>41</v>
      </c>
      <c r="F76" s="206">
        <v>40</v>
      </c>
      <c r="G76" s="207">
        <v>3.04</v>
      </c>
      <c r="H76" s="207">
        <v>0.32</v>
      </c>
      <c r="I76" s="207">
        <v>19.68</v>
      </c>
      <c r="J76" s="219">
        <v>93.76</v>
      </c>
      <c r="K76" s="214" t="s">
        <v>42</v>
      </c>
      <c r="L76" s="36"/>
    </row>
    <row r="77" spans="1:12" ht="15">
      <c r="A77" s="13"/>
      <c r="B77" s="9"/>
      <c r="C77" s="6"/>
      <c r="D77" s="61" t="s">
        <v>32</v>
      </c>
      <c r="E77" s="41"/>
      <c r="F77" s="42"/>
      <c r="G77" s="43"/>
      <c r="H77" s="43"/>
      <c r="I77" s="82"/>
      <c r="J77" s="208"/>
      <c r="K77" s="221"/>
      <c r="L77" s="187"/>
    </row>
    <row r="78" spans="1:12" ht="15">
      <c r="A78" s="13"/>
      <c r="B78" s="9"/>
      <c r="C78" s="6"/>
      <c r="D78" s="5"/>
      <c r="E78" s="47"/>
      <c r="F78" s="38"/>
      <c r="G78" s="39"/>
      <c r="H78" s="39"/>
      <c r="I78" s="81"/>
      <c r="J78" s="209"/>
      <c r="K78" s="84"/>
      <c r="L78" s="187"/>
    </row>
    <row r="79" spans="1:12" ht="15">
      <c r="A79" s="13"/>
      <c r="B79" s="9"/>
      <c r="C79" s="6"/>
      <c r="D79" s="5"/>
      <c r="E79" s="44"/>
      <c r="F79" s="36"/>
      <c r="G79" s="36"/>
      <c r="H79" s="36"/>
      <c r="I79" s="36"/>
      <c r="J79" s="36"/>
      <c r="K79" s="77"/>
      <c r="L79" s="187"/>
    </row>
    <row r="80" spans="1:12" ht="15.75" thickBot="1">
      <c r="A80" s="103"/>
      <c r="B80" s="104"/>
      <c r="C80" s="105"/>
      <c r="D80" s="222" t="s">
        <v>33</v>
      </c>
      <c r="E80" s="223"/>
      <c r="F80" s="224">
        <v>700</v>
      </c>
      <c r="G80" s="224">
        <f t="shared" ref="G80:J80" si="11">SUM(G71:G79)</f>
        <v>28.859999999999996</v>
      </c>
      <c r="H80" s="224">
        <f t="shared" si="11"/>
        <v>27.779999999999998</v>
      </c>
      <c r="I80" s="224">
        <f t="shared" si="11"/>
        <v>128.33000000000001</v>
      </c>
      <c r="J80" s="224">
        <f t="shared" si="11"/>
        <v>878.78</v>
      </c>
      <c r="K80" s="224"/>
      <c r="L80" s="220">
        <v>244</v>
      </c>
    </row>
    <row r="81" spans="1:12" ht="15.75" customHeight="1" thickBot="1">
      <c r="A81" s="109">
        <f>A63</f>
        <v>1</v>
      </c>
      <c r="B81" s="110">
        <f>B63</f>
        <v>4</v>
      </c>
      <c r="C81" s="362" t="s">
        <v>4</v>
      </c>
      <c r="D81" s="363"/>
      <c r="E81" s="111"/>
      <c r="F81" s="86">
        <f>F70+F80</f>
        <v>1260</v>
      </c>
      <c r="G81" s="86">
        <f t="shared" ref="G81:L81" si="12">G70+G80</f>
        <v>47.39</v>
      </c>
      <c r="H81" s="86">
        <f t="shared" si="12"/>
        <v>48.53</v>
      </c>
      <c r="I81" s="86">
        <f t="shared" si="12"/>
        <v>227.06</v>
      </c>
      <c r="J81" s="86">
        <f t="shared" si="12"/>
        <v>1554.04</v>
      </c>
      <c r="K81" s="86"/>
      <c r="L81" s="86">
        <f t="shared" si="12"/>
        <v>388</v>
      </c>
    </row>
    <row r="82" spans="1:12" ht="15">
      <c r="A82" s="10">
        <v>1</v>
      </c>
      <c r="B82" s="11">
        <v>5</v>
      </c>
      <c r="C82" s="12" t="s">
        <v>20</v>
      </c>
      <c r="D82" s="62" t="s">
        <v>21</v>
      </c>
      <c r="E82" s="227" t="s">
        <v>137</v>
      </c>
      <c r="F82" s="228" t="s">
        <v>138</v>
      </c>
      <c r="G82" s="229">
        <v>11.63</v>
      </c>
      <c r="H82" s="229">
        <v>15.17</v>
      </c>
      <c r="I82" s="229">
        <v>36.619999999999997</v>
      </c>
      <c r="J82" s="246">
        <v>329.53</v>
      </c>
      <c r="K82" s="244" t="s">
        <v>140</v>
      </c>
      <c r="L82" s="21"/>
    </row>
    <row r="83" spans="1:12" ht="15">
      <c r="A83" s="13"/>
      <c r="B83" s="9"/>
      <c r="C83" s="6"/>
      <c r="D83" s="63" t="s">
        <v>26</v>
      </c>
      <c r="E83" s="227" t="s">
        <v>139</v>
      </c>
      <c r="F83" s="228">
        <v>60</v>
      </c>
      <c r="G83" s="229">
        <v>1.86</v>
      </c>
      <c r="H83" s="229">
        <v>0.12</v>
      </c>
      <c r="I83" s="229">
        <v>3.9</v>
      </c>
      <c r="J83" s="247">
        <v>24.12</v>
      </c>
      <c r="K83" s="244" t="s">
        <v>141</v>
      </c>
      <c r="L83" s="49"/>
    </row>
    <row r="84" spans="1:12" ht="15">
      <c r="A84" s="13"/>
      <c r="B84" s="9"/>
      <c r="C84" s="6"/>
      <c r="D84" s="61" t="s">
        <v>22</v>
      </c>
      <c r="E84" s="230" t="s">
        <v>59</v>
      </c>
      <c r="F84" s="231">
        <v>200</v>
      </c>
      <c r="G84" s="232">
        <v>3.2</v>
      </c>
      <c r="H84" s="232">
        <v>2.7</v>
      </c>
      <c r="I84" s="232">
        <v>15.9</v>
      </c>
      <c r="J84" s="248">
        <v>100.7</v>
      </c>
      <c r="K84" s="245" t="s">
        <v>60</v>
      </c>
      <c r="L84" s="49"/>
    </row>
    <row r="85" spans="1:12" ht="15">
      <c r="A85" s="13"/>
      <c r="B85" s="9"/>
      <c r="C85" s="6"/>
      <c r="D85" s="61" t="s">
        <v>23</v>
      </c>
      <c r="E85" s="230" t="s">
        <v>41</v>
      </c>
      <c r="F85" s="233">
        <v>40</v>
      </c>
      <c r="G85" s="234">
        <v>3.04</v>
      </c>
      <c r="H85" s="234">
        <v>0.32</v>
      </c>
      <c r="I85" s="234">
        <v>19.68</v>
      </c>
      <c r="J85" s="247">
        <v>93.76</v>
      </c>
      <c r="K85" s="245" t="s">
        <v>42</v>
      </c>
      <c r="L85" s="49"/>
    </row>
    <row r="86" spans="1:12" ht="15">
      <c r="A86" s="13"/>
      <c r="B86" s="9"/>
      <c r="C86" s="6"/>
      <c r="D86" s="61" t="s">
        <v>24</v>
      </c>
      <c r="E86" s="230" t="s">
        <v>69</v>
      </c>
      <c r="F86" s="231">
        <v>100</v>
      </c>
      <c r="G86" s="235">
        <v>0.8</v>
      </c>
      <c r="H86" s="235">
        <v>0.2</v>
      </c>
      <c r="I86" s="235">
        <v>7.5</v>
      </c>
      <c r="J86" s="248">
        <v>35</v>
      </c>
      <c r="K86" s="245" t="s">
        <v>51</v>
      </c>
      <c r="L86" s="49"/>
    </row>
    <row r="87" spans="1:12" ht="15">
      <c r="A87" s="13"/>
      <c r="B87" s="9"/>
      <c r="C87" s="6"/>
      <c r="D87" s="5"/>
      <c r="E87" s="52"/>
      <c r="F87" s="49"/>
      <c r="G87" s="49"/>
      <c r="H87" s="49"/>
      <c r="I87" s="49"/>
      <c r="J87" s="49"/>
      <c r="K87" s="77"/>
      <c r="L87" s="187"/>
    </row>
    <row r="88" spans="1:12" ht="15">
      <c r="A88" s="13"/>
      <c r="B88" s="9"/>
      <c r="C88" s="6"/>
      <c r="D88" s="5"/>
      <c r="E88" s="52"/>
      <c r="F88" s="49"/>
      <c r="G88" s="49"/>
      <c r="H88" s="49"/>
      <c r="I88" s="49"/>
      <c r="J88" s="49"/>
      <c r="K88" s="77"/>
      <c r="L88" s="187"/>
    </row>
    <row r="89" spans="1:12" ht="15.75" thickBot="1">
      <c r="A89" s="103"/>
      <c r="B89" s="104"/>
      <c r="C89" s="105"/>
      <c r="D89" s="222" t="s">
        <v>33</v>
      </c>
      <c r="E89" s="223"/>
      <c r="F89" s="225">
        <v>550</v>
      </c>
      <c r="G89" s="226">
        <f t="shared" ref="G89:J89" si="13">SUM(G82:G88)</f>
        <v>20.53</v>
      </c>
      <c r="H89" s="226">
        <f t="shared" si="13"/>
        <v>18.509999999999998</v>
      </c>
      <c r="I89" s="226">
        <f t="shared" si="13"/>
        <v>83.6</v>
      </c>
      <c r="J89" s="226">
        <f t="shared" si="13"/>
        <v>583.11</v>
      </c>
      <c r="K89" s="224"/>
      <c r="L89" s="78">
        <v>144</v>
      </c>
    </row>
    <row r="90" spans="1:12" ht="15">
      <c r="A90" s="13">
        <f>A82</f>
        <v>1</v>
      </c>
      <c r="B90" s="8">
        <f>B82</f>
        <v>5</v>
      </c>
      <c r="C90" s="6" t="s">
        <v>25</v>
      </c>
      <c r="D90" s="87" t="s">
        <v>26</v>
      </c>
      <c r="E90" s="230" t="s">
        <v>84</v>
      </c>
      <c r="F90" s="231">
        <v>80</v>
      </c>
      <c r="G90" s="232">
        <v>3.92</v>
      </c>
      <c r="H90" s="232">
        <v>7.44</v>
      </c>
      <c r="I90" s="232">
        <v>5.92</v>
      </c>
      <c r="J90" s="252">
        <v>106.32</v>
      </c>
      <c r="K90" s="245" t="s">
        <v>85</v>
      </c>
      <c r="L90" s="85"/>
    </row>
    <row r="91" spans="1:12" ht="15">
      <c r="A91" s="13"/>
      <c r="B91" s="9"/>
      <c r="C91" s="6"/>
      <c r="D91" s="61" t="s">
        <v>27</v>
      </c>
      <c r="E91" s="230" t="s">
        <v>103</v>
      </c>
      <c r="F91" s="231">
        <v>200</v>
      </c>
      <c r="G91" s="232">
        <v>9.3000000000000007</v>
      </c>
      <c r="H91" s="232">
        <v>5.32</v>
      </c>
      <c r="I91" s="232">
        <v>30.5</v>
      </c>
      <c r="J91" s="253">
        <v>207.08</v>
      </c>
      <c r="K91" s="244" t="s">
        <v>62</v>
      </c>
      <c r="L91" s="49"/>
    </row>
    <row r="92" spans="1:12" ht="30">
      <c r="A92" s="13"/>
      <c r="B92" s="9"/>
      <c r="C92" s="6"/>
      <c r="D92" s="61" t="s">
        <v>28</v>
      </c>
      <c r="E92" s="241" t="s">
        <v>111</v>
      </c>
      <c r="F92" s="231">
        <v>120</v>
      </c>
      <c r="G92" s="232">
        <v>6.7</v>
      </c>
      <c r="H92" s="232">
        <v>7.22</v>
      </c>
      <c r="I92" s="232">
        <v>19.72</v>
      </c>
      <c r="J92" s="253">
        <v>170.66</v>
      </c>
      <c r="K92" s="249" t="s">
        <v>143</v>
      </c>
      <c r="L92" s="49"/>
    </row>
    <row r="93" spans="1:12" ht="15">
      <c r="A93" s="13"/>
      <c r="B93" s="9"/>
      <c r="C93" s="6"/>
      <c r="D93" s="61" t="s">
        <v>29</v>
      </c>
      <c r="E93" s="230" t="s">
        <v>88</v>
      </c>
      <c r="F93" s="231">
        <v>150</v>
      </c>
      <c r="G93" s="232">
        <v>3.68</v>
      </c>
      <c r="H93" s="232">
        <v>6</v>
      </c>
      <c r="I93" s="232">
        <v>33.75</v>
      </c>
      <c r="J93" s="254">
        <v>204.6</v>
      </c>
      <c r="K93" s="245" t="s">
        <v>89</v>
      </c>
      <c r="L93" s="187"/>
    </row>
    <row r="94" spans="1:12" ht="15">
      <c r="A94" s="13"/>
      <c r="B94" s="9"/>
      <c r="C94" s="6"/>
      <c r="D94" s="61" t="s">
        <v>30</v>
      </c>
      <c r="E94" s="242" t="s">
        <v>142</v>
      </c>
      <c r="F94" s="163">
        <v>200</v>
      </c>
      <c r="G94" s="164">
        <v>0.3</v>
      </c>
      <c r="H94" s="164">
        <v>0</v>
      </c>
      <c r="I94" s="164">
        <v>20.100000000000001</v>
      </c>
      <c r="J94" s="236">
        <v>81.599999999999994</v>
      </c>
      <c r="K94" s="212" t="s">
        <v>45</v>
      </c>
      <c r="L94" s="187"/>
    </row>
    <row r="95" spans="1:12" ht="15">
      <c r="A95" s="13"/>
      <c r="B95" s="9"/>
      <c r="C95" s="6"/>
      <c r="D95" s="61" t="s">
        <v>31</v>
      </c>
      <c r="E95" s="237"/>
      <c r="F95" s="238"/>
      <c r="G95" s="239"/>
      <c r="H95" s="239"/>
      <c r="I95" s="240"/>
      <c r="J95" s="255"/>
      <c r="K95" s="250"/>
      <c r="L95" s="187"/>
    </row>
    <row r="96" spans="1:12" ht="15">
      <c r="A96" s="13"/>
      <c r="B96" s="9"/>
      <c r="C96" s="6"/>
      <c r="D96" s="61" t="s">
        <v>32</v>
      </c>
      <c r="E96" s="230" t="s">
        <v>57</v>
      </c>
      <c r="F96" s="231">
        <v>40</v>
      </c>
      <c r="G96" s="232">
        <v>2.64</v>
      </c>
      <c r="H96" s="232">
        <v>0.48</v>
      </c>
      <c r="I96" s="232">
        <v>13.36</v>
      </c>
      <c r="J96" s="256">
        <v>68.319999999999993</v>
      </c>
      <c r="K96" s="245" t="s">
        <v>58</v>
      </c>
      <c r="L96" s="187"/>
    </row>
    <row r="97" spans="1:12" ht="15">
      <c r="A97" s="13"/>
      <c r="B97" s="9"/>
      <c r="C97" s="6"/>
      <c r="D97" s="5"/>
      <c r="E97" s="57"/>
      <c r="F97" s="58"/>
      <c r="G97" s="54"/>
      <c r="H97" s="54"/>
      <c r="I97" s="81"/>
      <c r="J97" s="257"/>
      <c r="K97" s="251"/>
      <c r="L97" s="187"/>
    </row>
    <row r="98" spans="1:12" ht="15">
      <c r="A98" s="13"/>
      <c r="B98" s="9"/>
      <c r="C98" s="6"/>
      <c r="D98" s="5"/>
      <c r="E98" s="52"/>
      <c r="F98" s="49"/>
      <c r="G98" s="49"/>
      <c r="H98" s="49"/>
      <c r="I98" s="49"/>
      <c r="J98" s="49"/>
      <c r="K98" s="77"/>
      <c r="L98" s="187"/>
    </row>
    <row r="99" spans="1:12" ht="15.75" thickBot="1">
      <c r="A99" s="103"/>
      <c r="B99" s="104"/>
      <c r="C99" s="105"/>
      <c r="D99" s="222" t="s">
        <v>33</v>
      </c>
      <c r="E99" s="223"/>
      <c r="F99" s="224">
        <f>SUM(F90:F98)</f>
        <v>790</v>
      </c>
      <c r="G99" s="224">
        <f t="shared" ref="G99:J99" si="14">SUM(G90:G98)</f>
        <v>26.540000000000003</v>
      </c>
      <c r="H99" s="224">
        <f t="shared" si="14"/>
        <v>26.46</v>
      </c>
      <c r="I99" s="224">
        <f t="shared" si="14"/>
        <v>123.35000000000001</v>
      </c>
      <c r="J99" s="224">
        <f t="shared" si="14"/>
        <v>838.57999999999993</v>
      </c>
      <c r="K99" s="224"/>
      <c r="L99" s="220">
        <v>244</v>
      </c>
    </row>
    <row r="100" spans="1:12" ht="15.75" customHeight="1" thickBot="1">
      <c r="A100" s="109">
        <f>A82</f>
        <v>1</v>
      </c>
      <c r="B100" s="110">
        <f>B82</f>
        <v>5</v>
      </c>
      <c r="C100" s="362" t="s">
        <v>4</v>
      </c>
      <c r="D100" s="363"/>
      <c r="E100" s="111"/>
      <c r="F100" s="86">
        <f>F89+F99</f>
        <v>1340</v>
      </c>
      <c r="G100" s="86">
        <f t="shared" ref="G100:L100" si="15">G89+G99</f>
        <v>47.070000000000007</v>
      </c>
      <c r="H100" s="86">
        <f t="shared" si="15"/>
        <v>44.97</v>
      </c>
      <c r="I100" s="86">
        <f t="shared" si="15"/>
        <v>206.95</v>
      </c>
      <c r="J100" s="86">
        <f t="shared" si="15"/>
        <v>1421.69</v>
      </c>
      <c r="K100" s="86"/>
      <c r="L100" s="86">
        <f t="shared" si="15"/>
        <v>388</v>
      </c>
    </row>
    <row r="101" spans="1:12" ht="15">
      <c r="A101" s="10">
        <v>2</v>
      </c>
      <c r="B101" s="11">
        <v>1</v>
      </c>
      <c r="C101" s="12" t="s">
        <v>20</v>
      </c>
      <c r="D101" s="62" t="s">
        <v>21</v>
      </c>
      <c r="E101" s="230" t="s">
        <v>80</v>
      </c>
      <c r="F101" s="231">
        <v>150</v>
      </c>
      <c r="G101" s="232">
        <v>11.01</v>
      </c>
      <c r="H101" s="232">
        <v>7.6</v>
      </c>
      <c r="I101" s="232">
        <v>39.64</v>
      </c>
      <c r="J101" s="259">
        <v>271</v>
      </c>
      <c r="K101" s="245" t="s">
        <v>81</v>
      </c>
      <c r="L101" s="21"/>
    </row>
    <row r="102" spans="1:12" ht="15">
      <c r="A102" s="13"/>
      <c r="B102" s="9"/>
      <c r="C102" s="6"/>
      <c r="D102" s="61" t="s">
        <v>26</v>
      </c>
      <c r="E102" s="93" t="s">
        <v>107</v>
      </c>
      <c r="F102" s="231">
        <v>70</v>
      </c>
      <c r="G102" s="232">
        <v>6.7</v>
      </c>
      <c r="H102" s="232">
        <v>9.84</v>
      </c>
      <c r="I102" s="232">
        <v>19.8</v>
      </c>
      <c r="J102" s="247">
        <v>194.56</v>
      </c>
      <c r="K102" s="245" t="s">
        <v>108</v>
      </c>
      <c r="L102" s="49"/>
    </row>
    <row r="103" spans="1:12" ht="15">
      <c r="A103" s="13"/>
      <c r="B103" s="9"/>
      <c r="C103" s="6"/>
      <c r="D103" s="61" t="s">
        <v>22</v>
      </c>
      <c r="E103" s="230" t="s">
        <v>48</v>
      </c>
      <c r="F103" s="231">
        <v>200</v>
      </c>
      <c r="G103" s="232">
        <v>2.2000000000000002</v>
      </c>
      <c r="H103" s="232">
        <v>2.2000000000000002</v>
      </c>
      <c r="I103" s="232">
        <v>22.4</v>
      </c>
      <c r="J103" s="247">
        <v>118.2</v>
      </c>
      <c r="K103" s="245" t="s">
        <v>49</v>
      </c>
      <c r="L103" s="49"/>
    </row>
    <row r="104" spans="1:12" ht="15">
      <c r="A104" s="13"/>
      <c r="B104" s="9"/>
      <c r="C104" s="6"/>
      <c r="D104" s="61" t="s">
        <v>23</v>
      </c>
      <c r="E104" s="237"/>
      <c r="F104" s="243"/>
      <c r="G104" s="239"/>
      <c r="H104" s="239"/>
      <c r="I104" s="247"/>
      <c r="J104" s="247"/>
      <c r="K104" s="258"/>
      <c r="L104" s="49"/>
    </row>
    <row r="105" spans="1:12" ht="15">
      <c r="A105" s="13"/>
      <c r="B105" s="9"/>
      <c r="C105" s="6"/>
      <c r="D105" s="61" t="s">
        <v>24</v>
      </c>
      <c r="E105" s="230" t="s">
        <v>61</v>
      </c>
      <c r="F105" s="231">
        <v>100</v>
      </c>
      <c r="G105" s="232">
        <v>0.4</v>
      </c>
      <c r="H105" s="232">
        <v>0.3</v>
      </c>
      <c r="I105" s="232">
        <v>10.3</v>
      </c>
      <c r="J105" s="247">
        <v>47</v>
      </c>
      <c r="K105" s="245" t="s">
        <v>51</v>
      </c>
      <c r="L105" s="49"/>
    </row>
    <row r="106" spans="1:12" ht="15">
      <c r="A106" s="13"/>
      <c r="B106" s="9"/>
      <c r="C106" s="6"/>
      <c r="D106" s="5"/>
      <c r="E106" s="52"/>
      <c r="F106" s="49"/>
      <c r="G106" s="49"/>
      <c r="H106" s="49"/>
      <c r="I106" s="49"/>
      <c r="J106" s="49"/>
      <c r="K106" s="261"/>
      <c r="L106" s="260"/>
    </row>
    <row r="107" spans="1:12" ht="15">
      <c r="A107" s="13"/>
      <c r="B107" s="9"/>
      <c r="C107" s="6"/>
      <c r="D107" s="5"/>
      <c r="E107" s="52"/>
      <c r="F107" s="49"/>
      <c r="G107" s="49"/>
      <c r="H107" s="49"/>
      <c r="I107" s="49"/>
      <c r="J107" s="49"/>
      <c r="K107" s="261"/>
      <c r="L107" s="260"/>
    </row>
    <row r="108" spans="1:12" ht="15.75" thickBot="1">
      <c r="A108" s="103"/>
      <c r="B108" s="104"/>
      <c r="C108" s="105"/>
      <c r="D108" s="222" t="s">
        <v>33</v>
      </c>
      <c r="E108" s="223"/>
      <c r="F108" s="224">
        <f>SUM(F101:F107)</f>
        <v>520</v>
      </c>
      <c r="G108" s="224">
        <f t="shared" ref="G108:J108" si="16">SUM(G101:G107)</f>
        <v>20.309999999999999</v>
      </c>
      <c r="H108" s="224">
        <f t="shared" si="16"/>
        <v>19.939999999999998</v>
      </c>
      <c r="I108" s="224">
        <f t="shared" si="16"/>
        <v>92.14</v>
      </c>
      <c r="J108" s="224">
        <f t="shared" si="16"/>
        <v>630.76</v>
      </c>
      <c r="K108" s="224"/>
      <c r="L108" s="78">
        <v>144</v>
      </c>
    </row>
    <row r="109" spans="1:12" ht="15">
      <c r="A109" s="13">
        <f>A101</f>
        <v>2</v>
      </c>
      <c r="B109" s="8">
        <f>B101</f>
        <v>1</v>
      </c>
      <c r="C109" s="6" t="s">
        <v>25</v>
      </c>
      <c r="D109" s="262" t="s">
        <v>26</v>
      </c>
      <c r="E109" s="267" t="s">
        <v>144</v>
      </c>
      <c r="F109" s="268" t="s">
        <v>145</v>
      </c>
      <c r="G109" s="269">
        <v>4</v>
      </c>
      <c r="H109" s="269">
        <v>8.5</v>
      </c>
      <c r="I109" s="269">
        <v>4.74</v>
      </c>
      <c r="J109" s="252">
        <v>111.46</v>
      </c>
      <c r="K109" s="276" t="s">
        <v>148</v>
      </c>
      <c r="L109" s="263"/>
    </row>
    <row r="110" spans="1:12" ht="15">
      <c r="A110" s="13"/>
      <c r="B110" s="9"/>
      <c r="C110" s="6"/>
      <c r="D110" s="61" t="s">
        <v>27</v>
      </c>
      <c r="E110" s="270" t="s">
        <v>146</v>
      </c>
      <c r="F110" s="271">
        <v>200</v>
      </c>
      <c r="G110" s="272">
        <v>2.42</v>
      </c>
      <c r="H110" s="272">
        <v>5.52</v>
      </c>
      <c r="I110" s="272">
        <v>22.23</v>
      </c>
      <c r="J110" s="279">
        <v>148.28</v>
      </c>
      <c r="K110" s="277" t="s">
        <v>149</v>
      </c>
      <c r="L110" s="49"/>
    </row>
    <row r="111" spans="1:12" ht="15">
      <c r="A111" s="13"/>
      <c r="B111" s="9"/>
      <c r="C111" s="6"/>
      <c r="D111" s="61" t="s">
        <v>28</v>
      </c>
      <c r="E111" s="270" t="s">
        <v>77</v>
      </c>
      <c r="F111" s="271" t="s">
        <v>147</v>
      </c>
      <c r="G111" s="272">
        <v>9.76</v>
      </c>
      <c r="H111" s="272">
        <v>10.67</v>
      </c>
      <c r="I111" s="272">
        <v>11.99</v>
      </c>
      <c r="J111" s="279">
        <v>183.03</v>
      </c>
      <c r="K111" s="277" t="s">
        <v>78</v>
      </c>
      <c r="L111" s="49"/>
    </row>
    <row r="112" spans="1:12" ht="15">
      <c r="A112" s="13"/>
      <c r="B112" s="9"/>
      <c r="C112" s="6"/>
      <c r="D112" s="61" t="s">
        <v>29</v>
      </c>
      <c r="E112" s="270" t="s">
        <v>98</v>
      </c>
      <c r="F112" s="271">
        <v>180</v>
      </c>
      <c r="G112" s="272">
        <v>6.79</v>
      </c>
      <c r="H112" s="272">
        <v>1.84</v>
      </c>
      <c r="I112" s="272">
        <v>33.700000000000003</v>
      </c>
      <c r="J112" s="279">
        <v>178.52</v>
      </c>
      <c r="K112" s="277" t="s">
        <v>99</v>
      </c>
      <c r="L112" s="59"/>
    </row>
    <row r="113" spans="1:12" ht="15">
      <c r="A113" s="13"/>
      <c r="B113" s="9"/>
      <c r="C113" s="6"/>
      <c r="D113" s="61" t="s">
        <v>30</v>
      </c>
      <c r="E113" s="273" t="s">
        <v>90</v>
      </c>
      <c r="F113" s="274">
        <v>200</v>
      </c>
      <c r="G113" s="275">
        <v>0.1</v>
      </c>
      <c r="H113" s="275">
        <v>0</v>
      </c>
      <c r="I113" s="275">
        <v>21</v>
      </c>
      <c r="J113" s="280">
        <v>84.4</v>
      </c>
      <c r="K113" s="278" t="s">
        <v>150</v>
      </c>
      <c r="L113" s="49"/>
    </row>
    <row r="114" spans="1:12" ht="15">
      <c r="A114" s="13"/>
      <c r="B114" s="9"/>
      <c r="C114" s="6"/>
      <c r="D114" s="61" t="s">
        <v>31</v>
      </c>
      <c r="E114" s="270" t="s">
        <v>41</v>
      </c>
      <c r="F114" s="271">
        <v>45</v>
      </c>
      <c r="G114" s="272">
        <v>3.42</v>
      </c>
      <c r="H114" s="272">
        <v>0.36</v>
      </c>
      <c r="I114" s="272">
        <v>22.14</v>
      </c>
      <c r="J114" s="281">
        <v>105.48</v>
      </c>
      <c r="K114" s="277" t="s">
        <v>42</v>
      </c>
      <c r="L114" s="49"/>
    </row>
    <row r="115" spans="1:12" ht="15.75">
      <c r="A115" s="13"/>
      <c r="B115" s="9"/>
      <c r="C115" s="6"/>
      <c r="D115" s="61" t="s">
        <v>32</v>
      </c>
      <c r="E115" s="55"/>
      <c r="F115" s="56"/>
      <c r="G115" s="48"/>
      <c r="H115" s="48"/>
      <c r="I115" s="264"/>
      <c r="J115" s="257"/>
      <c r="K115" s="265"/>
      <c r="L115" s="260"/>
    </row>
    <row r="116" spans="1:12" ht="15">
      <c r="A116" s="13"/>
      <c r="B116" s="9"/>
      <c r="C116" s="6"/>
      <c r="D116" s="5"/>
      <c r="E116" s="30"/>
      <c r="F116" s="31"/>
      <c r="G116" s="32"/>
      <c r="H116" s="32"/>
      <c r="I116" s="264"/>
      <c r="J116" s="80"/>
      <c r="K116" s="266"/>
      <c r="L116" s="260"/>
    </row>
    <row r="117" spans="1:12" ht="15">
      <c r="A117" s="13"/>
      <c r="B117" s="9"/>
      <c r="C117" s="6"/>
      <c r="D117" s="5"/>
      <c r="E117" s="22"/>
      <c r="F117" s="23"/>
      <c r="G117" s="23"/>
      <c r="H117" s="23"/>
      <c r="I117" s="23"/>
      <c r="J117" s="23"/>
      <c r="K117" s="261"/>
      <c r="L117" s="260"/>
    </row>
    <row r="118" spans="1:12" ht="15.75" thickBot="1">
      <c r="A118" s="103"/>
      <c r="B118" s="104"/>
      <c r="C118" s="105"/>
      <c r="D118" s="222" t="s">
        <v>33</v>
      </c>
      <c r="E118" s="223"/>
      <c r="F118" s="224">
        <f>SUM(F109:F117)</f>
        <v>625</v>
      </c>
      <c r="G118" s="224">
        <f t="shared" ref="G118:J118" si="17">SUM(G109:G117)</f>
        <v>26.490000000000002</v>
      </c>
      <c r="H118" s="224">
        <f t="shared" si="17"/>
        <v>26.889999999999997</v>
      </c>
      <c r="I118" s="224">
        <f t="shared" si="17"/>
        <v>115.8</v>
      </c>
      <c r="J118" s="224">
        <f t="shared" si="17"/>
        <v>811.17</v>
      </c>
      <c r="K118" s="224"/>
      <c r="L118" s="220">
        <v>244</v>
      </c>
    </row>
    <row r="119" spans="1:12" ht="15.75" thickBot="1">
      <c r="A119" s="109">
        <f>A101</f>
        <v>2</v>
      </c>
      <c r="B119" s="110">
        <f>B101</f>
        <v>1</v>
      </c>
      <c r="C119" s="362" t="s">
        <v>4</v>
      </c>
      <c r="D119" s="363"/>
      <c r="E119" s="111"/>
      <c r="F119" s="86">
        <f>F108+F118</f>
        <v>1145</v>
      </c>
      <c r="G119" s="86">
        <f t="shared" ref="G119:L119" si="18">G108+G118</f>
        <v>46.8</v>
      </c>
      <c r="H119" s="86">
        <f t="shared" si="18"/>
        <v>46.83</v>
      </c>
      <c r="I119" s="86">
        <f t="shared" si="18"/>
        <v>207.94</v>
      </c>
      <c r="J119" s="86">
        <f t="shared" si="18"/>
        <v>1441.9299999999998</v>
      </c>
      <c r="K119" s="86"/>
      <c r="L119" s="86">
        <f t="shared" si="18"/>
        <v>388</v>
      </c>
    </row>
    <row r="120" spans="1:12" ht="15">
      <c r="A120" s="8">
        <v>2</v>
      </c>
      <c r="B120" s="9">
        <v>2</v>
      </c>
      <c r="C120" s="12" t="s">
        <v>20</v>
      </c>
      <c r="D120" s="62" t="s">
        <v>21</v>
      </c>
      <c r="E120" s="270" t="s">
        <v>91</v>
      </c>
      <c r="F120" s="271" t="s">
        <v>151</v>
      </c>
      <c r="G120" s="272">
        <v>17.64</v>
      </c>
      <c r="H120" s="272">
        <v>19.100000000000001</v>
      </c>
      <c r="I120" s="272">
        <v>50.54</v>
      </c>
      <c r="J120" s="252">
        <v>444.62</v>
      </c>
      <c r="K120" s="245" t="s">
        <v>92</v>
      </c>
      <c r="L120" s="21"/>
    </row>
    <row r="121" spans="1:12" ht="15">
      <c r="A121" s="8"/>
      <c r="B121" s="9"/>
      <c r="C121" s="6"/>
      <c r="D121" s="63" t="s">
        <v>26</v>
      </c>
      <c r="E121" s="282"/>
      <c r="F121" s="283"/>
      <c r="G121" s="284"/>
      <c r="H121" s="284"/>
      <c r="I121" s="247"/>
      <c r="J121" s="247"/>
      <c r="K121" s="258"/>
      <c r="L121" s="23"/>
    </row>
    <row r="122" spans="1:12" ht="15">
      <c r="A122" s="8"/>
      <c r="B122" s="9"/>
      <c r="C122" s="6"/>
      <c r="D122" s="61" t="s">
        <v>22</v>
      </c>
      <c r="E122" s="270" t="s">
        <v>67</v>
      </c>
      <c r="F122" s="271">
        <v>200</v>
      </c>
      <c r="G122" s="272">
        <v>0.1</v>
      </c>
      <c r="H122" s="272">
        <v>0</v>
      </c>
      <c r="I122" s="232">
        <v>15.2</v>
      </c>
      <c r="J122" s="253">
        <v>61.199999999999996</v>
      </c>
      <c r="K122" s="245" t="s">
        <v>68</v>
      </c>
      <c r="L122" s="23"/>
    </row>
    <row r="123" spans="1:12" ht="15">
      <c r="A123" s="8"/>
      <c r="B123" s="9"/>
      <c r="C123" s="6"/>
      <c r="D123" s="61" t="s">
        <v>23</v>
      </c>
      <c r="E123" s="282"/>
      <c r="F123" s="283"/>
      <c r="G123" s="284"/>
      <c r="H123" s="284"/>
      <c r="I123" s="247"/>
      <c r="J123" s="247"/>
      <c r="K123" s="291"/>
      <c r="L123" s="23"/>
    </row>
    <row r="124" spans="1:12" ht="15">
      <c r="A124" s="8"/>
      <c r="B124" s="9"/>
      <c r="C124" s="6"/>
      <c r="D124" s="61" t="s">
        <v>24</v>
      </c>
      <c r="E124" s="270" t="s">
        <v>50</v>
      </c>
      <c r="F124" s="271">
        <v>100</v>
      </c>
      <c r="G124" s="285">
        <v>0.9</v>
      </c>
      <c r="H124" s="285">
        <v>0.2</v>
      </c>
      <c r="I124" s="285">
        <v>8.1</v>
      </c>
      <c r="J124" s="253">
        <v>43</v>
      </c>
      <c r="K124" s="245" t="s">
        <v>51</v>
      </c>
      <c r="L124" s="49"/>
    </row>
    <row r="125" spans="1:12" ht="15">
      <c r="A125" s="8"/>
      <c r="B125" s="9"/>
      <c r="C125" s="6"/>
      <c r="D125" s="5"/>
      <c r="E125" s="52"/>
      <c r="F125" s="49"/>
      <c r="G125" s="49"/>
      <c r="H125" s="49"/>
      <c r="I125" s="49"/>
      <c r="J125" s="49"/>
      <c r="K125" s="261"/>
      <c r="L125" s="260"/>
    </row>
    <row r="126" spans="1:12" ht="15">
      <c r="A126" s="8"/>
      <c r="B126" s="9"/>
      <c r="C126" s="6"/>
      <c r="D126" s="5"/>
      <c r="E126" s="52"/>
      <c r="F126" s="49"/>
      <c r="G126" s="49"/>
      <c r="H126" s="49"/>
      <c r="I126" s="49"/>
      <c r="J126" s="49"/>
      <c r="K126" s="261"/>
      <c r="L126" s="260"/>
    </row>
    <row r="127" spans="1:12" ht="15.75" thickBot="1">
      <c r="A127" s="133"/>
      <c r="B127" s="104"/>
      <c r="C127" s="105"/>
      <c r="D127" s="286" t="s">
        <v>33</v>
      </c>
      <c r="E127" s="287"/>
      <c r="F127" s="288">
        <v>500</v>
      </c>
      <c r="G127" s="288">
        <f t="shared" ref="G127:J127" si="19">SUM(G120:G126)</f>
        <v>18.64</v>
      </c>
      <c r="H127" s="289">
        <f>SUM(H120:H126)</f>
        <v>19.3</v>
      </c>
      <c r="I127" s="288">
        <f t="shared" si="19"/>
        <v>73.839999999999989</v>
      </c>
      <c r="J127" s="288">
        <f t="shared" si="19"/>
        <v>548.81999999999994</v>
      </c>
      <c r="K127" s="288"/>
      <c r="L127" s="78">
        <v>144</v>
      </c>
    </row>
    <row r="128" spans="1:12" ht="15">
      <c r="A128" s="8">
        <f>A120</f>
        <v>2</v>
      </c>
      <c r="B128" s="8">
        <f>B120</f>
        <v>2</v>
      </c>
      <c r="C128" s="6" t="s">
        <v>25</v>
      </c>
      <c r="D128" s="262" t="s">
        <v>26</v>
      </c>
      <c r="E128" s="299" t="s">
        <v>152</v>
      </c>
      <c r="F128" s="300">
        <v>60</v>
      </c>
      <c r="G128" s="301">
        <v>0.42</v>
      </c>
      <c r="H128" s="301">
        <v>3.66</v>
      </c>
      <c r="I128" s="301">
        <v>4.97</v>
      </c>
      <c r="J128" s="252">
        <v>54.5</v>
      </c>
      <c r="K128" s="314" t="s">
        <v>156</v>
      </c>
      <c r="L128" s="263"/>
    </row>
    <row r="129" spans="1:12" ht="30">
      <c r="A129" s="8"/>
      <c r="B129" s="9"/>
      <c r="C129" s="6"/>
      <c r="D129" s="61" t="s">
        <v>27</v>
      </c>
      <c r="E129" s="302" t="s">
        <v>75</v>
      </c>
      <c r="F129" s="303" t="s">
        <v>153</v>
      </c>
      <c r="G129" s="304">
        <v>5.93</v>
      </c>
      <c r="H129" s="304">
        <v>7</v>
      </c>
      <c r="I129" s="304">
        <v>19.37</v>
      </c>
      <c r="J129" s="321">
        <v>164.2</v>
      </c>
      <c r="K129" s="315" t="s">
        <v>76</v>
      </c>
      <c r="L129" s="49"/>
    </row>
    <row r="130" spans="1:12" ht="15">
      <c r="A130" s="8"/>
      <c r="B130" s="9"/>
      <c r="C130" s="6"/>
      <c r="D130" s="61" t="s">
        <v>28</v>
      </c>
      <c r="E130" s="305" t="s">
        <v>154</v>
      </c>
      <c r="F130" s="306" t="s">
        <v>124</v>
      </c>
      <c r="G130" s="307">
        <v>20.079999999999998</v>
      </c>
      <c r="H130" s="307">
        <v>15.86</v>
      </c>
      <c r="I130" s="307">
        <v>62.2</v>
      </c>
      <c r="J130" s="321">
        <v>471.86</v>
      </c>
      <c r="K130" s="316" t="s">
        <v>157</v>
      </c>
      <c r="L130" s="49"/>
    </row>
    <row r="131" spans="1:12" ht="15">
      <c r="A131" s="8"/>
      <c r="B131" s="9"/>
      <c r="C131" s="6"/>
      <c r="D131" s="61" t="s">
        <v>29</v>
      </c>
      <c r="E131" s="51"/>
      <c r="F131" s="50"/>
      <c r="G131" s="53"/>
      <c r="H131" s="53"/>
      <c r="I131" s="253"/>
      <c r="J131" s="322"/>
      <c r="K131" s="317"/>
      <c r="L131" s="49"/>
    </row>
    <row r="132" spans="1:12" ht="15">
      <c r="A132" s="8"/>
      <c r="B132" s="9"/>
      <c r="C132" s="6"/>
      <c r="D132" s="61" t="s">
        <v>30</v>
      </c>
      <c r="E132" s="308" t="s">
        <v>155</v>
      </c>
      <c r="F132" s="309">
        <v>200</v>
      </c>
      <c r="G132" s="310">
        <v>0.3</v>
      </c>
      <c r="H132" s="310">
        <v>0</v>
      </c>
      <c r="I132" s="310">
        <v>20.100000000000001</v>
      </c>
      <c r="J132" s="295">
        <v>81.599999999999994</v>
      </c>
      <c r="K132" s="318" t="s">
        <v>45</v>
      </c>
      <c r="L132" s="23"/>
    </row>
    <row r="133" spans="1:12" ht="15">
      <c r="A133" s="8"/>
      <c r="B133" s="9"/>
      <c r="C133" s="6"/>
      <c r="D133" s="61" t="s">
        <v>31</v>
      </c>
      <c r="E133" s="282"/>
      <c r="F133" s="296"/>
      <c r="G133" s="297"/>
      <c r="H133" s="297"/>
      <c r="I133" s="298"/>
      <c r="J133" s="323"/>
      <c r="K133" s="319"/>
      <c r="L133" s="260"/>
    </row>
    <row r="134" spans="1:12" ht="15">
      <c r="A134" s="8"/>
      <c r="B134" s="9"/>
      <c r="C134" s="6"/>
      <c r="D134" s="61" t="s">
        <v>32</v>
      </c>
      <c r="E134" s="311" t="s">
        <v>57</v>
      </c>
      <c r="F134" s="312">
        <v>30</v>
      </c>
      <c r="G134" s="313">
        <v>1.98</v>
      </c>
      <c r="H134" s="313">
        <v>0.36</v>
      </c>
      <c r="I134" s="313">
        <v>10.02</v>
      </c>
      <c r="J134" s="324">
        <v>52.2</v>
      </c>
      <c r="K134" s="320" t="s">
        <v>58</v>
      </c>
      <c r="L134" s="260"/>
    </row>
    <row r="135" spans="1:12" ht="15">
      <c r="A135" s="8"/>
      <c r="B135" s="9"/>
      <c r="C135" s="6"/>
      <c r="D135" s="5"/>
      <c r="E135" s="30"/>
      <c r="F135" s="31"/>
      <c r="G135" s="32"/>
      <c r="H135" s="32"/>
      <c r="I135" s="264"/>
      <c r="J135" s="80"/>
      <c r="K135" s="294"/>
      <c r="L135" s="260"/>
    </row>
    <row r="136" spans="1:12" ht="15">
      <c r="A136" s="8"/>
      <c r="B136" s="9"/>
      <c r="C136" s="6"/>
      <c r="D136" s="5"/>
      <c r="E136" s="52"/>
      <c r="F136" s="49"/>
      <c r="G136" s="49"/>
      <c r="H136" s="49"/>
      <c r="I136" s="49"/>
      <c r="J136" s="49"/>
      <c r="K136" s="261"/>
      <c r="L136" s="260"/>
    </row>
    <row r="137" spans="1:12" ht="15.75" thickBot="1">
      <c r="A137" s="133"/>
      <c r="B137" s="104"/>
      <c r="C137" s="105"/>
      <c r="D137" s="286" t="s">
        <v>33</v>
      </c>
      <c r="E137" s="287"/>
      <c r="F137" s="288">
        <v>705.5</v>
      </c>
      <c r="G137" s="289">
        <f>SUM(G128:G136)</f>
        <v>28.71</v>
      </c>
      <c r="H137" s="288">
        <f t="shared" ref="H137:J137" si="20">SUM(H128:H136)</f>
        <v>26.88</v>
      </c>
      <c r="I137" s="288">
        <f t="shared" si="20"/>
        <v>116.66000000000001</v>
      </c>
      <c r="J137" s="288">
        <f t="shared" si="20"/>
        <v>824.36</v>
      </c>
      <c r="K137" s="288"/>
      <c r="L137" s="292">
        <v>244</v>
      </c>
    </row>
    <row r="138" spans="1:12" ht="15.75" thickBot="1">
      <c r="A138" s="290">
        <f>A120</f>
        <v>2</v>
      </c>
      <c r="B138" s="290">
        <f>B120</f>
        <v>2</v>
      </c>
      <c r="C138" s="362" t="s">
        <v>4</v>
      </c>
      <c r="D138" s="363"/>
      <c r="E138" s="111"/>
      <c r="F138" s="86">
        <f>F127+F137</f>
        <v>1205.5</v>
      </c>
      <c r="G138" s="86">
        <f t="shared" ref="G138:L138" si="21">G127+G137</f>
        <v>47.35</v>
      </c>
      <c r="H138" s="86">
        <f t="shared" si="21"/>
        <v>46.18</v>
      </c>
      <c r="I138" s="86">
        <f t="shared" si="21"/>
        <v>190.5</v>
      </c>
      <c r="J138" s="86">
        <f t="shared" si="21"/>
        <v>1373.1799999999998</v>
      </c>
      <c r="K138" s="86"/>
      <c r="L138" s="86">
        <f t="shared" si="21"/>
        <v>388</v>
      </c>
    </row>
    <row r="139" spans="1:12" ht="15">
      <c r="A139" s="10">
        <v>2</v>
      </c>
      <c r="B139" s="11">
        <v>3</v>
      </c>
      <c r="C139" s="12" t="s">
        <v>20</v>
      </c>
      <c r="D139" s="62" t="s">
        <v>21</v>
      </c>
      <c r="E139" s="308" t="s">
        <v>102</v>
      </c>
      <c r="F139" s="309">
        <v>180</v>
      </c>
      <c r="G139" s="310">
        <v>8.68</v>
      </c>
      <c r="H139" s="310">
        <v>10.43</v>
      </c>
      <c r="I139" s="310">
        <v>38.58</v>
      </c>
      <c r="J139" s="259">
        <v>303.48</v>
      </c>
      <c r="K139" s="318" t="s">
        <v>158</v>
      </c>
      <c r="L139" s="21"/>
    </row>
    <row r="140" spans="1:12" ht="15">
      <c r="A140" s="13"/>
      <c r="B140" s="9"/>
      <c r="C140" s="6"/>
      <c r="D140" s="61" t="s">
        <v>26</v>
      </c>
      <c r="E140" s="341" t="s">
        <v>131</v>
      </c>
      <c r="F140" s="309">
        <v>60</v>
      </c>
      <c r="G140" s="310">
        <v>7.29</v>
      </c>
      <c r="H140" s="310">
        <v>8.2799999999999994</v>
      </c>
      <c r="I140" s="310">
        <v>19.87</v>
      </c>
      <c r="J140" s="349">
        <v>183.16</v>
      </c>
      <c r="K140" s="318" t="s">
        <v>66</v>
      </c>
      <c r="L140" s="49"/>
    </row>
    <row r="141" spans="1:12" ht="15">
      <c r="A141" s="13"/>
      <c r="B141" s="9"/>
      <c r="C141" s="6"/>
      <c r="D141" s="61" t="s">
        <v>22</v>
      </c>
      <c r="E141" s="308" t="s">
        <v>59</v>
      </c>
      <c r="F141" s="309">
        <v>200</v>
      </c>
      <c r="G141" s="310">
        <v>3.2</v>
      </c>
      <c r="H141" s="310">
        <v>2.7</v>
      </c>
      <c r="I141" s="310">
        <v>15.9</v>
      </c>
      <c r="J141" s="340">
        <v>100.7</v>
      </c>
      <c r="K141" s="318" t="s">
        <v>60</v>
      </c>
      <c r="L141" s="49"/>
    </row>
    <row r="142" spans="1:12" ht="15.75" customHeight="1">
      <c r="A142" s="13"/>
      <c r="B142" s="9"/>
      <c r="C142" s="6"/>
      <c r="D142" s="61" t="s">
        <v>23</v>
      </c>
      <c r="E142" s="237"/>
      <c r="F142" s="243"/>
      <c r="G142" s="239"/>
      <c r="H142" s="239"/>
      <c r="I142" s="340"/>
      <c r="J142" s="340"/>
      <c r="K142" s="348"/>
      <c r="L142" s="49"/>
    </row>
    <row r="143" spans="1:12" ht="15">
      <c r="A143" s="13"/>
      <c r="B143" s="9"/>
      <c r="C143" s="6"/>
      <c r="D143" s="61" t="s">
        <v>24</v>
      </c>
      <c r="E143" s="308" t="s">
        <v>74</v>
      </c>
      <c r="F143" s="309">
        <v>100</v>
      </c>
      <c r="G143" s="310">
        <v>0.4</v>
      </c>
      <c r="H143" s="310">
        <v>0.4</v>
      </c>
      <c r="I143" s="310">
        <v>9.8000000000000007</v>
      </c>
      <c r="J143" s="340">
        <v>44.4</v>
      </c>
      <c r="K143" s="318" t="s">
        <v>51</v>
      </c>
      <c r="L143" s="49"/>
    </row>
    <row r="144" spans="1:12" ht="15">
      <c r="A144" s="13"/>
      <c r="B144" s="9"/>
      <c r="C144" s="6"/>
      <c r="D144" s="5"/>
      <c r="E144" s="52"/>
      <c r="F144" s="49"/>
      <c r="G144" s="49"/>
      <c r="H144" s="49"/>
      <c r="I144" s="49"/>
      <c r="J144" s="49"/>
      <c r="K144" s="328"/>
      <c r="L144" s="327"/>
    </row>
    <row r="145" spans="1:12" ht="15">
      <c r="A145" s="13"/>
      <c r="B145" s="9"/>
      <c r="C145" s="6"/>
      <c r="D145" s="5"/>
      <c r="E145" s="52"/>
      <c r="F145" s="49"/>
      <c r="G145" s="49"/>
      <c r="H145" s="49"/>
      <c r="I145" s="49"/>
      <c r="J145" s="49"/>
      <c r="K145" s="328"/>
      <c r="L145" s="327"/>
    </row>
    <row r="146" spans="1:12" ht="15.75" thickBot="1">
      <c r="A146" s="103"/>
      <c r="B146" s="104"/>
      <c r="C146" s="105"/>
      <c r="D146" s="329" t="s">
        <v>33</v>
      </c>
      <c r="E146" s="330"/>
      <c r="F146" s="331">
        <f>SUM(F139:F145)</f>
        <v>540</v>
      </c>
      <c r="G146" s="331">
        <f t="shared" ref="G146:J146" si="22">SUM(G139:G145)</f>
        <v>19.569999999999997</v>
      </c>
      <c r="H146" s="332">
        <f>SUM(H139:H145)</f>
        <v>21.81</v>
      </c>
      <c r="I146" s="331">
        <f t="shared" si="22"/>
        <v>84.15</v>
      </c>
      <c r="J146" s="331">
        <f t="shared" si="22"/>
        <v>631.74</v>
      </c>
      <c r="K146" s="331"/>
      <c r="L146" s="78">
        <v>144</v>
      </c>
    </row>
    <row r="147" spans="1:12" ht="15">
      <c r="A147" s="13">
        <f>A139</f>
        <v>2</v>
      </c>
      <c r="B147" s="8">
        <f>B139</f>
        <v>3</v>
      </c>
      <c r="C147" s="6" t="s">
        <v>25</v>
      </c>
      <c r="D147" s="262" t="s">
        <v>26</v>
      </c>
      <c r="E147" s="342" t="s">
        <v>132</v>
      </c>
      <c r="F147" s="343">
        <v>60</v>
      </c>
      <c r="G147" s="344">
        <v>0.72</v>
      </c>
      <c r="H147" s="344">
        <v>2.1</v>
      </c>
      <c r="I147" s="344">
        <v>4.9800000000000004</v>
      </c>
      <c r="J147" s="252">
        <v>41.7</v>
      </c>
      <c r="K147" s="345" t="s">
        <v>134</v>
      </c>
      <c r="L147" s="333"/>
    </row>
    <row r="148" spans="1:12" ht="15">
      <c r="A148" s="13"/>
      <c r="B148" s="9"/>
      <c r="C148" s="6"/>
      <c r="D148" s="61" t="s">
        <v>27</v>
      </c>
      <c r="E148" s="308" t="s">
        <v>103</v>
      </c>
      <c r="F148" s="309">
        <v>200</v>
      </c>
      <c r="G148" s="310">
        <v>9.3000000000000007</v>
      </c>
      <c r="H148" s="310">
        <v>5.32</v>
      </c>
      <c r="I148" s="310">
        <v>30.5</v>
      </c>
      <c r="J148" s="321">
        <v>207.08</v>
      </c>
      <c r="K148" s="346" t="s">
        <v>62</v>
      </c>
      <c r="L148" s="327"/>
    </row>
    <row r="149" spans="1:12" ht="15">
      <c r="A149" s="13"/>
      <c r="B149" s="9"/>
      <c r="C149" s="6"/>
      <c r="D149" s="61" t="s">
        <v>28</v>
      </c>
      <c r="E149" s="308" t="s">
        <v>159</v>
      </c>
      <c r="F149" s="309" t="s">
        <v>118</v>
      </c>
      <c r="G149" s="310">
        <v>10.38</v>
      </c>
      <c r="H149" s="310">
        <v>14.01</v>
      </c>
      <c r="I149" s="310">
        <v>20.59</v>
      </c>
      <c r="J149" s="321">
        <v>249.97</v>
      </c>
      <c r="K149" s="318" t="s">
        <v>160</v>
      </c>
      <c r="L149" s="327"/>
    </row>
    <row r="150" spans="1:12" ht="15">
      <c r="A150" s="13"/>
      <c r="B150" s="9"/>
      <c r="C150" s="6"/>
      <c r="D150" s="61" t="s">
        <v>29</v>
      </c>
      <c r="E150" s="308" t="s">
        <v>63</v>
      </c>
      <c r="F150" s="309">
        <v>150</v>
      </c>
      <c r="G150" s="310">
        <v>4.79</v>
      </c>
      <c r="H150" s="310">
        <v>7.7</v>
      </c>
      <c r="I150" s="310">
        <v>31.66</v>
      </c>
      <c r="J150" s="321">
        <v>215.1</v>
      </c>
      <c r="K150" s="318" t="s">
        <v>64</v>
      </c>
      <c r="L150" s="327"/>
    </row>
    <row r="151" spans="1:12" ht="15">
      <c r="A151" s="13"/>
      <c r="B151" s="9"/>
      <c r="C151" s="6"/>
      <c r="D151" s="61" t="s">
        <v>30</v>
      </c>
      <c r="E151" s="342" t="s">
        <v>100</v>
      </c>
      <c r="F151" s="343">
        <v>200</v>
      </c>
      <c r="G151" s="344">
        <v>0.4</v>
      </c>
      <c r="H151" s="344">
        <v>0.2</v>
      </c>
      <c r="I151" s="344">
        <v>13.7</v>
      </c>
      <c r="J151" s="295">
        <v>58.2</v>
      </c>
      <c r="K151" s="347" t="s">
        <v>101</v>
      </c>
      <c r="L151" s="327"/>
    </row>
    <row r="152" spans="1:12" ht="15">
      <c r="A152" s="13"/>
      <c r="B152" s="9"/>
      <c r="C152" s="6"/>
      <c r="D152" s="61" t="s">
        <v>31</v>
      </c>
      <c r="E152" s="311" t="s">
        <v>41</v>
      </c>
      <c r="F152" s="312">
        <v>40</v>
      </c>
      <c r="G152" s="313">
        <v>3.04</v>
      </c>
      <c r="H152" s="313">
        <v>0.32</v>
      </c>
      <c r="I152" s="313">
        <v>19.68</v>
      </c>
      <c r="J152" s="324">
        <v>93.76</v>
      </c>
      <c r="K152" s="320" t="s">
        <v>42</v>
      </c>
      <c r="L152" s="327"/>
    </row>
    <row r="153" spans="1:12" ht="15.75">
      <c r="A153" s="13"/>
      <c r="B153" s="9"/>
      <c r="C153" s="6"/>
      <c r="D153" s="61" t="s">
        <v>32</v>
      </c>
      <c r="E153" s="55"/>
      <c r="F153" s="56"/>
      <c r="G153" s="48"/>
      <c r="H153" s="48"/>
      <c r="I153" s="326"/>
      <c r="J153" s="325"/>
      <c r="K153" s="336"/>
      <c r="L153" s="327"/>
    </row>
    <row r="154" spans="1:12" ht="15">
      <c r="A154" s="13"/>
      <c r="B154" s="9"/>
      <c r="C154" s="6"/>
      <c r="D154" s="5"/>
      <c r="E154" s="60"/>
      <c r="F154" s="31"/>
      <c r="G154" s="32"/>
      <c r="H154" s="32"/>
      <c r="I154" s="326"/>
      <c r="J154" s="80"/>
      <c r="K154" s="337"/>
      <c r="L154" s="327"/>
    </row>
    <row r="155" spans="1:12" ht="15">
      <c r="A155" s="13"/>
      <c r="B155" s="9"/>
      <c r="C155" s="6"/>
      <c r="D155" s="5"/>
      <c r="E155" s="52"/>
      <c r="F155" s="49"/>
      <c r="G155" s="49"/>
      <c r="H155" s="49"/>
      <c r="I155" s="49"/>
      <c r="J155" s="49"/>
      <c r="K155" s="328"/>
      <c r="L155" s="327"/>
    </row>
    <row r="156" spans="1:12" ht="15.75" thickBot="1">
      <c r="A156" s="103"/>
      <c r="B156" s="104"/>
      <c r="C156" s="105"/>
      <c r="D156" s="329" t="s">
        <v>33</v>
      </c>
      <c r="E156" s="330"/>
      <c r="F156" s="331">
        <v>770</v>
      </c>
      <c r="G156" s="331">
        <f t="shared" ref="G156:J156" si="23">SUM(G147:G155)</f>
        <v>28.63</v>
      </c>
      <c r="H156" s="331">
        <f t="shared" si="23"/>
        <v>29.65</v>
      </c>
      <c r="I156" s="332">
        <f>SUM(I147:I155)</f>
        <v>121.11000000000001</v>
      </c>
      <c r="J156" s="331">
        <f t="shared" si="23"/>
        <v>865.81000000000006</v>
      </c>
      <c r="K156" s="331"/>
      <c r="L156" s="334">
        <v>244</v>
      </c>
    </row>
    <row r="157" spans="1:12" ht="15.75" thickBot="1">
      <c r="A157" s="109">
        <f>A139</f>
        <v>2</v>
      </c>
      <c r="B157" s="110">
        <f>B139</f>
        <v>3</v>
      </c>
      <c r="C157" s="362" t="s">
        <v>4</v>
      </c>
      <c r="D157" s="363"/>
      <c r="E157" s="111"/>
      <c r="F157" s="86">
        <f>F146+F156</f>
        <v>1310</v>
      </c>
      <c r="G157" s="86">
        <f t="shared" ref="G157:L157" si="24">G146+G156</f>
        <v>48.199999999999996</v>
      </c>
      <c r="H157" s="86">
        <f t="shared" si="24"/>
        <v>51.459999999999994</v>
      </c>
      <c r="I157" s="86">
        <f t="shared" si="24"/>
        <v>205.26000000000002</v>
      </c>
      <c r="J157" s="86">
        <f t="shared" si="24"/>
        <v>1497.5500000000002</v>
      </c>
      <c r="K157" s="86"/>
      <c r="L157" s="86">
        <f t="shared" si="24"/>
        <v>388</v>
      </c>
    </row>
    <row r="158" spans="1:12" ht="15">
      <c r="A158" s="10">
        <v>2</v>
      </c>
      <c r="B158" s="11">
        <v>4</v>
      </c>
      <c r="C158" s="12" t="s">
        <v>20</v>
      </c>
      <c r="D158" s="62" t="s">
        <v>21</v>
      </c>
      <c r="E158" s="350" t="s">
        <v>137</v>
      </c>
      <c r="F158" s="351" t="s">
        <v>161</v>
      </c>
      <c r="G158" s="352">
        <v>13.18</v>
      </c>
      <c r="H158" s="352">
        <v>17.2</v>
      </c>
      <c r="I158" s="352">
        <v>41.51</v>
      </c>
      <c r="J158" s="259">
        <v>373.56</v>
      </c>
      <c r="K158" s="346" t="s">
        <v>162</v>
      </c>
      <c r="L158" s="21"/>
    </row>
    <row r="159" spans="1:12" ht="15">
      <c r="A159" s="13"/>
      <c r="B159" s="9"/>
      <c r="C159" s="6"/>
      <c r="D159" s="61" t="s">
        <v>26</v>
      </c>
      <c r="E159" s="350" t="s">
        <v>139</v>
      </c>
      <c r="F159" s="351">
        <v>60</v>
      </c>
      <c r="G159" s="352">
        <v>1.86</v>
      </c>
      <c r="H159" s="352">
        <v>0.12</v>
      </c>
      <c r="I159" s="352">
        <v>3.9</v>
      </c>
      <c r="J159" s="340">
        <v>24.12</v>
      </c>
      <c r="K159" s="346" t="s">
        <v>141</v>
      </c>
      <c r="L159" s="49"/>
    </row>
    <row r="160" spans="1:12" ht="15">
      <c r="A160" s="13"/>
      <c r="B160" s="9"/>
      <c r="C160" s="6"/>
      <c r="D160" s="61" t="s">
        <v>22</v>
      </c>
      <c r="E160" s="341" t="s">
        <v>39</v>
      </c>
      <c r="F160" s="309">
        <v>200</v>
      </c>
      <c r="G160" s="353">
        <v>0.1</v>
      </c>
      <c r="H160" s="353">
        <v>0</v>
      </c>
      <c r="I160" s="353">
        <v>15</v>
      </c>
      <c r="J160" s="340">
        <v>60.4</v>
      </c>
      <c r="K160" s="345" t="s">
        <v>40</v>
      </c>
      <c r="L160" s="49"/>
    </row>
    <row r="161" spans="1:12" ht="15">
      <c r="A161" s="13"/>
      <c r="B161" s="9"/>
      <c r="C161" s="6"/>
      <c r="D161" s="61" t="s">
        <v>23</v>
      </c>
      <c r="E161" s="308" t="s">
        <v>41</v>
      </c>
      <c r="F161" s="354">
        <v>40</v>
      </c>
      <c r="G161" s="355">
        <v>3.04</v>
      </c>
      <c r="H161" s="355">
        <v>0.32</v>
      </c>
      <c r="I161" s="355">
        <v>19.68</v>
      </c>
      <c r="J161" s="340">
        <v>93.76</v>
      </c>
      <c r="K161" s="318" t="s">
        <v>42</v>
      </c>
      <c r="L161" s="49"/>
    </row>
    <row r="162" spans="1:12" ht="15">
      <c r="A162" s="13"/>
      <c r="B162" s="9"/>
      <c r="C162" s="6"/>
      <c r="D162" s="61" t="s">
        <v>24</v>
      </c>
      <c r="E162" s="308" t="s">
        <v>69</v>
      </c>
      <c r="F162" s="309">
        <v>100</v>
      </c>
      <c r="G162" s="353">
        <v>0.8</v>
      </c>
      <c r="H162" s="353">
        <v>0.2</v>
      </c>
      <c r="I162" s="353">
        <v>7.5</v>
      </c>
      <c r="J162" s="340">
        <v>35</v>
      </c>
      <c r="K162" s="318" t="s">
        <v>51</v>
      </c>
      <c r="L162" s="49"/>
    </row>
    <row r="163" spans="1:12" ht="15">
      <c r="A163" s="13"/>
      <c r="B163" s="9"/>
      <c r="C163" s="6"/>
      <c r="D163" s="5"/>
      <c r="E163" s="52"/>
      <c r="F163" s="49"/>
      <c r="G163" s="49"/>
      <c r="H163" s="49"/>
      <c r="I163" s="49"/>
      <c r="J163" s="49"/>
      <c r="K163" s="328"/>
      <c r="L163" s="327"/>
    </row>
    <row r="164" spans="1:12" ht="15">
      <c r="A164" s="13"/>
      <c r="B164" s="9"/>
      <c r="C164" s="6"/>
      <c r="D164" s="5"/>
      <c r="E164" s="52"/>
      <c r="F164" s="49"/>
      <c r="G164" s="49"/>
      <c r="H164" s="49"/>
      <c r="I164" s="49"/>
      <c r="J164" s="49"/>
      <c r="K164" s="328"/>
      <c r="L164" s="327"/>
    </row>
    <row r="165" spans="1:12" ht="15.75" thickBot="1">
      <c r="A165" s="103"/>
      <c r="B165" s="104"/>
      <c r="C165" s="105"/>
      <c r="D165" s="329" t="s">
        <v>33</v>
      </c>
      <c r="E165" s="330"/>
      <c r="F165" s="331">
        <v>570</v>
      </c>
      <c r="G165" s="332">
        <f>SUM(G158:G164)</f>
        <v>18.98</v>
      </c>
      <c r="H165" s="331">
        <f t="shared" ref="H165:J165" si="25">SUM(H158:H164)</f>
        <v>17.84</v>
      </c>
      <c r="I165" s="331">
        <f t="shared" si="25"/>
        <v>87.59</v>
      </c>
      <c r="J165" s="331">
        <f t="shared" si="25"/>
        <v>586.84</v>
      </c>
      <c r="K165" s="331"/>
      <c r="L165" s="78">
        <v>144</v>
      </c>
    </row>
    <row r="166" spans="1:12" ht="30">
      <c r="A166" s="13">
        <f>A158</f>
        <v>2</v>
      </c>
      <c r="B166" s="8">
        <f>B158</f>
        <v>4</v>
      </c>
      <c r="C166" s="6" t="s">
        <v>25</v>
      </c>
      <c r="D166" s="262" t="s">
        <v>26</v>
      </c>
      <c r="E166" s="342" t="s">
        <v>163</v>
      </c>
      <c r="F166" s="343">
        <v>100</v>
      </c>
      <c r="G166" s="344">
        <v>2.91</v>
      </c>
      <c r="H166" s="344">
        <v>7.51</v>
      </c>
      <c r="I166" s="344">
        <v>11.67</v>
      </c>
      <c r="J166" s="246">
        <v>125.91</v>
      </c>
      <c r="K166" s="318" t="s">
        <v>167</v>
      </c>
      <c r="L166" s="263"/>
    </row>
    <row r="167" spans="1:12" ht="15">
      <c r="A167" s="13"/>
      <c r="B167" s="9"/>
      <c r="C167" s="6"/>
      <c r="D167" s="61" t="s">
        <v>27</v>
      </c>
      <c r="E167" s="350" t="s">
        <v>94</v>
      </c>
      <c r="F167" s="351" t="s">
        <v>164</v>
      </c>
      <c r="G167" s="352">
        <v>5.43</v>
      </c>
      <c r="H167" s="352">
        <v>8.11</v>
      </c>
      <c r="I167" s="352">
        <v>25.21</v>
      </c>
      <c r="J167" s="359">
        <v>195.55</v>
      </c>
      <c r="K167" s="346" t="s">
        <v>95</v>
      </c>
      <c r="L167" s="49"/>
    </row>
    <row r="168" spans="1:12" ht="15">
      <c r="A168" s="13"/>
      <c r="B168" s="9"/>
      <c r="C168" s="6"/>
      <c r="D168" s="61" t="s">
        <v>28</v>
      </c>
      <c r="E168" s="308" t="s">
        <v>165</v>
      </c>
      <c r="F168" s="309" t="s">
        <v>166</v>
      </c>
      <c r="G168" s="310">
        <v>15.09</v>
      </c>
      <c r="H168" s="310">
        <v>11.94</v>
      </c>
      <c r="I168" s="310">
        <v>44.48</v>
      </c>
      <c r="J168" s="359">
        <v>344.66</v>
      </c>
      <c r="K168" s="318" t="s">
        <v>168</v>
      </c>
      <c r="L168" s="49"/>
    </row>
    <row r="169" spans="1:12" ht="15">
      <c r="A169" s="13"/>
      <c r="B169" s="9"/>
      <c r="C169" s="6"/>
      <c r="D169" s="61" t="s">
        <v>29</v>
      </c>
      <c r="E169" s="237"/>
      <c r="F169" s="243"/>
      <c r="G169" s="239"/>
      <c r="H169" s="239"/>
      <c r="I169" s="340"/>
      <c r="J169" s="324"/>
      <c r="K169" s="358"/>
      <c r="L169" s="49"/>
    </row>
    <row r="170" spans="1:12" ht="15">
      <c r="A170" s="13"/>
      <c r="B170" s="9"/>
      <c r="C170" s="6"/>
      <c r="D170" s="61" t="s">
        <v>30</v>
      </c>
      <c r="E170" s="350" t="s">
        <v>104</v>
      </c>
      <c r="F170" s="351">
        <v>200</v>
      </c>
      <c r="G170" s="352">
        <v>0.7</v>
      </c>
      <c r="H170" s="352">
        <v>0.3</v>
      </c>
      <c r="I170" s="352">
        <v>21.22</v>
      </c>
      <c r="J170" s="295">
        <v>90.38</v>
      </c>
      <c r="K170" s="346" t="s">
        <v>105</v>
      </c>
      <c r="L170" s="327"/>
    </row>
    <row r="171" spans="1:12" ht="15">
      <c r="A171" s="13"/>
      <c r="B171" s="9"/>
      <c r="C171" s="6"/>
      <c r="D171" s="61" t="s">
        <v>31</v>
      </c>
      <c r="E171" s="237"/>
      <c r="F171" s="238"/>
      <c r="G171" s="356"/>
      <c r="H171" s="356"/>
      <c r="I171" s="357"/>
      <c r="J171" s="323"/>
      <c r="K171" s="319"/>
      <c r="L171" s="327"/>
    </row>
    <row r="172" spans="1:12" ht="15">
      <c r="A172" s="13"/>
      <c r="B172" s="9"/>
      <c r="C172" s="6"/>
      <c r="D172" s="61" t="s">
        <v>32</v>
      </c>
      <c r="E172" s="308" t="s">
        <v>57</v>
      </c>
      <c r="F172" s="309">
        <v>45</v>
      </c>
      <c r="G172" s="310">
        <v>2.97</v>
      </c>
      <c r="H172" s="310">
        <v>0.54</v>
      </c>
      <c r="I172" s="310">
        <v>15.03</v>
      </c>
      <c r="J172" s="324">
        <v>76.86</v>
      </c>
      <c r="K172" s="318" t="s">
        <v>58</v>
      </c>
      <c r="L172" s="327"/>
    </row>
    <row r="173" spans="1:12" ht="15">
      <c r="A173" s="13"/>
      <c r="B173" s="9"/>
      <c r="C173" s="6"/>
      <c r="D173" s="5"/>
      <c r="E173" s="30"/>
      <c r="F173" s="31"/>
      <c r="G173" s="32"/>
      <c r="H173" s="32"/>
      <c r="I173" s="326"/>
      <c r="J173" s="80"/>
      <c r="K173" s="335"/>
      <c r="L173" s="327"/>
    </row>
    <row r="174" spans="1:12" ht="15">
      <c r="A174" s="13"/>
      <c r="B174" s="9"/>
      <c r="C174" s="6"/>
      <c r="D174" s="5"/>
      <c r="E174" s="52"/>
      <c r="F174" s="49"/>
      <c r="G174" s="49"/>
      <c r="H174" s="49"/>
      <c r="I174" s="49"/>
      <c r="J174" s="49"/>
      <c r="K174" s="328"/>
      <c r="L174" s="327"/>
    </row>
    <row r="175" spans="1:12" ht="15.75" thickBot="1">
      <c r="A175" s="103"/>
      <c r="B175" s="104"/>
      <c r="C175" s="105"/>
      <c r="D175" s="329" t="s">
        <v>33</v>
      </c>
      <c r="E175" s="330"/>
      <c r="F175" s="331">
        <v>755</v>
      </c>
      <c r="G175" s="331">
        <f t="shared" ref="G175:J175" si="26">SUM(G166:G174)</f>
        <v>27.099999999999998</v>
      </c>
      <c r="H175" s="331">
        <f t="shared" si="26"/>
        <v>28.4</v>
      </c>
      <c r="I175" s="331">
        <f t="shared" si="26"/>
        <v>117.61</v>
      </c>
      <c r="J175" s="331">
        <f t="shared" si="26"/>
        <v>833.36000000000013</v>
      </c>
      <c r="K175" s="331"/>
      <c r="L175" s="334">
        <v>244</v>
      </c>
    </row>
    <row r="176" spans="1:12" ht="15.75" thickBot="1">
      <c r="A176" s="109">
        <f>A158</f>
        <v>2</v>
      </c>
      <c r="B176" s="110">
        <f>B158</f>
        <v>4</v>
      </c>
      <c r="C176" s="362" t="s">
        <v>4</v>
      </c>
      <c r="D176" s="363"/>
      <c r="E176" s="111"/>
      <c r="F176" s="86">
        <f>F165+F175</f>
        <v>1325</v>
      </c>
      <c r="G176" s="86">
        <f t="shared" ref="G176:L176" si="27">G165+G175</f>
        <v>46.08</v>
      </c>
      <c r="H176" s="86">
        <f t="shared" si="27"/>
        <v>46.239999999999995</v>
      </c>
      <c r="I176" s="86">
        <f t="shared" si="27"/>
        <v>205.2</v>
      </c>
      <c r="J176" s="86">
        <f t="shared" si="27"/>
        <v>1420.2000000000003</v>
      </c>
      <c r="K176" s="86"/>
      <c r="L176" s="86">
        <f t="shared" si="27"/>
        <v>388</v>
      </c>
    </row>
    <row r="177" spans="1:12" ht="15">
      <c r="A177" s="10">
        <v>2</v>
      </c>
      <c r="B177" s="11">
        <v>5</v>
      </c>
      <c r="C177" s="12" t="s">
        <v>20</v>
      </c>
      <c r="D177" s="62" t="s">
        <v>21</v>
      </c>
      <c r="E177" s="360" t="s">
        <v>169</v>
      </c>
      <c r="F177" s="309">
        <v>150</v>
      </c>
      <c r="G177" s="310">
        <v>10.6</v>
      </c>
      <c r="H177" s="310">
        <v>3.79</v>
      </c>
      <c r="I177" s="310">
        <v>30.71</v>
      </c>
      <c r="J177" s="338">
        <v>199.35</v>
      </c>
      <c r="K177" s="318" t="s">
        <v>171</v>
      </c>
      <c r="L177" s="21"/>
    </row>
    <row r="178" spans="1:12" ht="15">
      <c r="A178" s="13"/>
      <c r="B178" s="9"/>
      <c r="C178" s="6"/>
      <c r="D178" s="61" t="s">
        <v>26</v>
      </c>
      <c r="E178" s="308" t="s">
        <v>170</v>
      </c>
      <c r="F178" s="309">
        <v>60</v>
      </c>
      <c r="G178" s="310">
        <v>2.74</v>
      </c>
      <c r="H178" s="310">
        <v>13.84</v>
      </c>
      <c r="I178" s="310">
        <v>18</v>
      </c>
      <c r="J178" s="339">
        <v>207.52</v>
      </c>
      <c r="K178" s="318" t="s">
        <v>47</v>
      </c>
      <c r="L178" s="49"/>
    </row>
    <row r="179" spans="1:12" ht="15">
      <c r="A179" s="13"/>
      <c r="B179" s="9"/>
      <c r="C179" s="6"/>
      <c r="D179" s="61" t="s">
        <v>22</v>
      </c>
      <c r="E179" s="308" t="s">
        <v>48</v>
      </c>
      <c r="F179" s="309">
        <v>200</v>
      </c>
      <c r="G179" s="310">
        <v>2.2000000000000002</v>
      </c>
      <c r="H179" s="310">
        <v>2.2000000000000002</v>
      </c>
      <c r="I179" s="310">
        <v>22.4</v>
      </c>
      <c r="J179" s="324">
        <v>118.2</v>
      </c>
      <c r="K179" s="320" t="s">
        <v>49</v>
      </c>
      <c r="L179" s="49"/>
    </row>
    <row r="180" spans="1:12" ht="15">
      <c r="A180" s="13"/>
      <c r="B180" s="9"/>
      <c r="C180" s="6"/>
      <c r="D180" s="61" t="s">
        <v>23</v>
      </c>
      <c r="E180" s="237"/>
      <c r="F180" s="243"/>
      <c r="G180" s="239"/>
      <c r="H180" s="239"/>
      <c r="I180" s="340"/>
      <c r="J180" s="324"/>
      <c r="K180" s="348"/>
      <c r="L180" s="49"/>
    </row>
    <row r="181" spans="1:12" ht="15">
      <c r="A181" s="13"/>
      <c r="B181" s="9"/>
      <c r="C181" s="6"/>
      <c r="D181" s="61" t="s">
        <v>24</v>
      </c>
      <c r="E181" s="342" t="s">
        <v>93</v>
      </c>
      <c r="F181" s="343">
        <v>100</v>
      </c>
      <c r="G181" s="344">
        <v>1.5</v>
      </c>
      <c r="H181" s="344">
        <v>0.5</v>
      </c>
      <c r="I181" s="344">
        <v>21</v>
      </c>
      <c r="J181" s="324">
        <v>94.5</v>
      </c>
      <c r="K181" s="347" t="s">
        <v>51</v>
      </c>
      <c r="L181" s="49"/>
    </row>
    <row r="182" spans="1:12" ht="15">
      <c r="A182" s="13"/>
      <c r="B182" s="9"/>
      <c r="C182" s="6"/>
      <c r="D182" s="5"/>
      <c r="E182" s="52"/>
      <c r="F182" s="49"/>
      <c r="G182" s="49"/>
      <c r="H182" s="49"/>
      <c r="I182" s="328"/>
      <c r="J182" s="49"/>
      <c r="K182" s="328"/>
      <c r="L182" s="327"/>
    </row>
    <row r="183" spans="1:12" ht="15">
      <c r="A183" s="13"/>
      <c r="B183" s="9"/>
      <c r="C183" s="6"/>
      <c r="D183" s="5"/>
      <c r="E183" s="52"/>
      <c r="F183" s="49"/>
      <c r="G183" s="49"/>
      <c r="H183" s="49"/>
      <c r="I183" s="328"/>
      <c r="J183" s="49"/>
      <c r="K183" s="328"/>
      <c r="L183" s="327"/>
    </row>
    <row r="184" spans="1:12" ht="15.75" customHeight="1" thickBot="1">
      <c r="A184" s="103"/>
      <c r="B184" s="104"/>
      <c r="C184" s="105"/>
      <c r="D184" s="329" t="s">
        <v>33</v>
      </c>
      <c r="E184" s="330"/>
      <c r="F184" s="331">
        <f>SUM(F177:F183)</f>
        <v>510</v>
      </c>
      <c r="G184" s="331">
        <f t="shared" ref="G184:J184" si="28">SUM(G177:G183)</f>
        <v>17.04</v>
      </c>
      <c r="H184" s="331">
        <f t="shared" si="28"/>
        <v>20.329999999999998</v>
      </c>
      <c r="I184" s="331">
        <f t="shared" si="28"/>
        <v>92.11</v>
      </c>
      <c r="J184" s="331">
        <f t="shared" si="28"/>
        <v>619.57000000000005</v>
      </c>
      <c r="K184" s="331"/>
      <c r="L184" s="78">
        <v>144</v>
      </c>
    </row>
    <row r="185" spans="1:12" ht="15">
      <c r="A185" s="13">
        <f>A177</f>
        <v>2</v>
      </c>
      <c r="B185" s="8">
        <f>B177</f>
        <v>5</v>
      </c>
      <c r="C185" s="6" t="s">
        <v>25</v>
      </c>
      <c r="D185" s="262" t="s">
        <v>26</v>
      </c>
      <c r="E185" s="308" t="s">
        <v>84</v>
      </c>
      <c r="F185" s="309">
        <v>60</v>
      </c>
      <c r="G185" s="310">
        <v>2.94</v>
      </c>
      <c r="H185" s="310">
        <v>5.58</v>
      </c>
      <c r="I185" s="310">
        <v>4.4400000000000004</v>
      </c>
      <c r="J185" s="252">
        <v>79.739999999999995</v>
      </c>
      <c r="K185" s="318" t="s">
        <v>85</v>
      </c>
      <c r="L185" s="263"/>
    </row>
    <row r="186" spans="1:12" ht="15">
      <c r="A186" s="13"/>
      <c r="B186" s="9"/>
      <c r="C186" s="6"/>
      <c r="D186" s="61" t="s">
        <v>27</v>
      </c>
      <c r="E186" s="361" t="s">
        <v>172</v>
      </c>
      <c r="F186" s="300">
        <v>200</v>
      </c>
      <c r="G186" s="301">
        <v>6.09</v>
      </c>
      <c r="H186" s="301">
        <v>6.96</v>
      </c>
      <c r="I186" s="301">
        <v>26.21</v>
      </c>
      <c r="J186" s="321">
        <v>229.15</v>
      </c>
      <c r="K186" s="314" t="s">
        <v>174</v>
      </c>
      <c r="L186" s="49"/>
    </row>
    <row r="187" spans="1:12" ht="30">
      <c r="A187" s="13"/>
      <c r="B187" s="9"/>
      <c r="C187" s="6"/>
      <c r="D187" s="61" t="s">
        <v>28</v>
      </c>
      <c r="E187" s="308" t="s">
        <v>96</v>
      </c>
      <c r="F187" s="309" t="s">
        <v>173</v>
      </c>
      <c r="G187" s="310">
        <v>10.58</v>
      </c>
      <c r="H187" s="310">
        <v>12.07</v>
      </c>
      <c r="I187" s="310">
        <v>21.99</v>
      </c>
      <c r="J187" s="321">
        <v>238.91</v>
      </c>
      <c r="K187" s="318" t="s">
        <v>97</v>
      </c>
      <c r="L187" s="49"/>
    </row>
    <row r="188" spans="1:12" ht="15">
      <c r="A188" s="13"/>
      <c r="B188" s="9"/>
      <c r="C188" s="6"/>
      <c r="D188" s="61" t="s">
        <v>29</v>
      </c>
      <c r="E188" s="342" t="s">
        <v>53</v>
      </c>
      <c r="F188" s="309">
        <v>150</v>
      </c>
      <c r="G188" s="310">
        <v>6.68</v>
      </c>
      <c r="H188" s="310">
        <v>4.78</v>
      </c>
      <c r="I188" s="310">
        <v>36.4</v>
      </c>
      <c r="J188" s="321">
        <v>215.34</v>
      </c>
      <c r="K188" s="318" t="s">
        <v>54</v>
      </c>
      <c r="L188" s="49"/>
    </row>
    <row r="189" spans="1:12" ht="15">
      <c r="A189" s="13"/>
      <c r="B189" s="9"/>
      <c r="C189" s="6"/>
      <c r="D189" s="61" t="s">
        <v>30</v>
      </c>
      <c r="E189" s="273" t="s">
        <v>90</v>
      </c>
      <c r="F189" s="312">
        <v>200</v>
      </c>
      <c r="G189" s="313">
        <v>0.1</v>
      </c>
      <c r="H189" s="313">
        <v>0</v>
      </c>
      <c r="I189" s="313">
        <v>21</v>
      </c>
      <c r="J189" s="321">
        <v>84.4</v>
      </c>
      <c r="K189" s="320" t="s">
        <v>150</v>
      </c>
      <c r="L189" s="49"/>
    </row>
    <row r="190" spans="1:12" ht="15">
      <c r="A190" s="13"/>
      <c r="B190" s="9"/>
      <c r="C190" s="6"/>
      <c r="D190" s="61" t="s">
        <v>31</v>
      </c>
      <c r="E190" s="350" t="s">
        <v>41</v>
      </c>
      <c r="F190" s="351">
        <v>35</v>
      </c>
      <c r="G190" s="352">
        <v>2.66</v>
      </c>
      <c r="H190" s="352">
        <v>0.28000000000000003</v>
      </c>
      <c r="I190" s="352">
        <v>17.22</v>
      </c>
      <c r="J190" s="340">
        <v>82.04</v>
      </c>
      <c r="K190" s="346" t="s">
        <v>42</v>
      </c>
      <c r="L190" s="49"/>
    </row>
    <row r="191" spans="1:12" ht="15.75">
      <c r="A191" s="13"/>
      <c r="B191" s="9"/>
      <c r="C191" s="6"/>
      <c r="D191" s="61" t="s">
        <v>32</v>
      </c>
      <c r="E191" s="55"/>
      <c r="F191" s="56"/>
      <c r="G191" s="48"/>
      <c r="H191" s="48"/>
      <c r="I191" s="264"/>
      <c r="J191" s="325"/>
      <c r="K191" s="265"/>
      <c r="L191" s="260"/>
    </row>
    <row r="192" spans="1:12" ht="15">
      <c r="A192" s="13"/>
      <c r="B192" s="9"/>
      <c r="C192" s="6"/>
      <c r="D192" s="5"/>
      <c r="E192" s="30"/>
      <c r="F192" s="31"/>
      <c r="G192" s="32"/>
      <c r="H192" s="32"/>
      <c r="I192" s="264"/>
      <c r="J192" s="80"/>
      <c r="K192" s="293"/>
      <c r="L192" s="260"/>
    </row>
    <row r="193" spans="1:12" ht="15">
      <c r="A193" s="13"/>
      <c r="B193" s="9"/>
      <c r="C193" s="6"/>
      <c r="D193" s="5"/>
      <c r="E193" s="52"/>
      <c r="F193" s="49"/>
      <c r="G193" s="49"/>
      <c r="H193" s="49"/>
      <c r="I193" s="49"/>
      <c r="J193" s="49"/>
      <c r="K193" s="261"/>
      <c r="L193" s="260"/>
    </row>
    <row r="194" spans="1:12" ht="15.75" thickBot="1">
      <c r="A194" s="103"/>
      <c r="B194" s="104"/>
      <c r="C194" s="105"/>
      <c r="D194" s="286" t="s">
        <v>33</v>
      </c>
      <c r="E194" s="287"/>
      <c r="F194" s="288">
        <v>750</v>
      </c>
      <c r="G194" s="288">
        <f t="shared" ref="G194:J194" si="29">SUM(G185:G193)</f>
        <v>29.05</v>
      </c>
      <c r="H194" s="288">
        <f t="shared" si="29"/>
        <v>29.67</v>
      </c>
      <c r="I194" s="288">
        <f t="shared" si="29"/>
        <v>127.25999999999999</v>
      </c>
      <c r="J194" s="288">
        <f t="shared" si="29"/>
        <v>929.57999999999993</v>
      </c>
      <c r="K194" s="288"/>
      <c r="L194" s="292">
        <v>244</v>
      </c>
    </row>
    <row r="195" spans="1:12" ht="15.75" thickBot="1">
      <c r="A195" s="109">
        <f>A177</f>
        <v>2</v>
      </c>
      <c r="B195" s="110">
        <f>B177</f>
        <v>5</v>
      </c>
      <c r="C195" s="362" t="s">
        <v>4</v>
      </c>
      <c r="D195" s="363"/>
      <c r="E195" s="111"/>
      <c r="F195" s="86">
        <f>F184+F194</f>
        <v>1260</v>
      </c>
      <c r="G195" s="86">
        <f t="shared" ref="G195:L195" si="30">G184+G194</f>
        <v>46.09</v>
      </c>
      <c r="H195" s="86">
        <f t="shared" si="30"/>
        <v>50</v>
      </c>
      <c r="I195" s="86">
        <f t="shared" si="30"/>
        <v>219.37</v>
      </c>
      <c r="J195" s="86">
        <f t="shared" si="30"/>
        <v>1549.15</v>
      </c>
      <c r="K195" s="86"/>
      <c r="L195" s="86">
        <f t="shared" si="30"/>
        <v>388</v>
      </c>
    </row>
    <row r="196" spans="1:12" ht="13.5" thickBot="1">
      <c r="A196" s="14"/>
      <c r="B196" s="15"/>
      <c r="C196" s="364" t="s">
        <v>5</v>
      </c>
      <c r="D196" s="364"/>
      <c r="E196" s="364"/>
      <c r="F196" s="16">
        <f>(F24+F43+F62+F81+F100+F119+F138+F157+F176+F195)/(IF(F24=0,0,1)+IF(F43=0,0,1)+IF(F62=0,0,1)+IF(F81=0,0,1)+IF(F100=0,0,1)+IF(F119=0,0,1)+IF(F138=0,0,1)+IF(F157=0,0,1)+IF(F176=0,0,1)+IF(F195=0,0,1))</f>
        <v>1277.55</v>
      </c>
      <c r="G196" s="16">
        <f t="shared" ref="G196:J196" si="31">(G24+G43+G62+G81+G100+G119+G138+G157+G176+G195)/(IF(G24=0,0,1)+IF(G43=0,0,1)+IF(G62=0,0,1)+IF(G81=0,0,1)+IF(G100=0,0,1)+IF(G119=0,0,1)+IF(G138=0,0,1)+IF(G157=0,0,1)+IF(G176=0,0,1)+IF(G195=0,0,1))</f>
        <v>46.798000000000002</v>
      </c>
      <c r="H196" s="16">
        <f t="shared" si="31"/>
        <v>48.333999999999996</v>
      </c>
      <c r="I196" s="16">
        <f t="shared" si="31"/>
        <v>208.14500000000004</v>
      </c>
      <c r="J196" s="16">
        <f t="shared" si="31"/>
        <v>1463.7450000000003</v>
      </c>
      <c r="K196" s="16"/>
      <c r="L196" s="16">
        <f t="shared" ref="L196" si="32">(L24+L43+L62+L81+L100+L119+L138+L157+L176+L195)/(IF(L24=0,0,1)+IF(L43=0,0,1)+IF(L62=0,0,1)+IF(L81=0,0,1)+IF(L100=0,0,1)+IF(L119=0,0,1)+IF(L138=0,0,1)+IF(L157=0,0,1)+IF(L176=0,0,1)+IF(L195=0,0,1))</f>
        <v>388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2007-08-03T04:34:13Z</dcterms:modified>
</cp:coreProperties>
</file>